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arai\Desktop\"/>
    </mc:Choice>
  </mc:AlternateContent>
  <xr:revisionPtr revIDLastSave="0" documentId="8_{C1346A90-4859-4087-87CA-134CC9B9637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ภาพรวม" sheetId="1" r:id="rId1"/>
    <sheet name="ข้อมูลรายคณ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C9" i="1"/>
  <c r="F9" i="1"/>
  <c r="G9" i="1"/>
  <c r="B10" i="1"/>
  <c r="C10" i="1"/>
  <c r="F10" i="1"/>
  <c r="G10" i="1"/>
  <c r="B11" i="1"/>
  <c r="C11" i="1"/>
  <c r="F11" i="1"/>
  <c r="G11" i="1"/>
  <c r="B12" i="1"/>
  <c r="C12" i="1"/>
  <c r="F12" i="1"/>
  <c r="G12" i="1"/>
  <c r="B13" i="1"/>
  <c r="C13" i="1"/>
  <c r="D11" i="1" l="1"/>
  <c r="H9" i="1"/>
  <c r="D12" i="1"/>
  <c r="D13" i="1"/>
  <c r="D9" i="1"/>
  <c r="H12" i="1"/>
  <c r="H11" i="1"/>
  <c r="D10" i="1"/>
  <c r="H10" i="1"/>
  <c r="E6" i="1"/>
  <c r="C6" i="1"/>
  <c r="A6" i="1"/>
  <c r="G6" i="1" l="1"/>
</calcChain>
</file>

<file path=xl/sharedStrings.xml><?xml version="1.0" encoding="utf-8"?>
<sst xmlns="http://schemas.openxmlformats.org/spreadsheetml/2006/main" count="320" uniqueCount="109">
  <si>
    <t>สถิติการศึกษาดูงาน Smart City</t>
  </si>
  <si>
    <t>จำนวนคณะทั้งหมด</t>
  </si>
  <si>
    <t>ผู้เข้าร่วมทั้งหมด</t>
  </si>
  <si>
    <t>จังหวัดที่เข้าร่วม</t>
  </si>
  <si>
    <t>เฉลี่ยคนต่อคณะ</t>
  </si>
  <si>
    <t>ปีงบประมาณ</t>
  </si>
  <si>
    <t>จำนวนคณะ</t>
  </si>
  <si>
    <t>จำนวนคน</t>
  </si>
  <si>
    <t>สัดส่วนจำนวนคน</t>
  </si>
  <si>
    <t>เฉลี่ยคน/คณะ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</si>
  <si>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</si>
  <si>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</si>
  <si>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</si>
  <si>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</si>
  <si>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</si>
  <si>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</si>
  <si>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</si>
  <si>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</si>
  <si>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</si>
  <si>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</si>
  <si>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ลำดับ</t>
  </si>
  <si>
    <t>วันที่</t>
  </si>
  <si>
    <t>ประเภทองค์กร</t>
  </si>
  <si>
    <t>ชื่อองค์กร</t>
  </si>
  <si>
    <t>จังหวัด</t>
  </si>
  <si>
    <t>ภูมิภาค</t>
  </si>
  <si>
    <t>จำนวนผู้เข้าร่วม (คน)</t>
  </si>
  <si>
    <t>ลักษณะคณะ</t>
  </si>
  <si>
    <t>เทศบาลตำบล</t>
  </si>
  <si>
    <t>บ้านเวียง</t>
  </si>
  <si>
    <t>แพร่</t>
  </si>
  <si>
    <t>เหนือ</t>
  </si>
  <si>
    <t>คณะศึกษาดูงานทั่วไป</t>
  </si>
  <si>
    <t>ป่าอ้อดอนชัย</t>
  </si>
  <si>
    <t>เชียงราย</t>
  </si>
  <si>
    <t>บ้านโฮ่ง</t>
  </si>
  <si>
    <t>ลำพูน</t>
  </si>
  <si>
    <t>สง่าบ้าน</t>
  </si>
  <si>
    <t>เชียงใหม่</t>
  </si>
  <si>
    <t>องค์การบริหารส่วนตำบล</t>
  </si>
  <si>
    <t>ขามเฒ่า</t>
  </si>
  <si>
    <t>นครราชสีมา</t>
  </si>
  <si>
    <t>ตะวันออกเฉียงเหนือ</t>
  </si>
  <si>
    <t>บ้านกอก</t>
  </si>
  <si>
    <t>อุบลราชธานี</t>
  </si>
  <si>
    <t>ย่อ</t>
  </si>
  <si>
    <t>ยโสธร</t>
  </si>
  <si>
    <t>โคกนาโก</t>
  </si>
  <si>
    <t>ศรีละกอ</t>
  </si>
  <si>
    <t>โพธิ์</t>
  </si>
  <si>
    <t>ศรีสะเกษ</t>
  </si>
  <si>
    <t>หนองมะค่าโมง</t>
  </si>
  <si>
    <t>สุพรรณบุรี</t>
  </si>
  <si>
    <t>กลาง</t>
  </si>
  <si>
    <t>ศรีสุข</t>
  </si>
  <si>
    <t>ขอนแก่น</t>
  </si>
  <si>
    <t>ศรีสตึก</t>
  </si>
  <si>
    <t>บุรีรัมย์</t>
  </si>
  <si>
    <t>ยางขี้นก</t>
  </si>
  <si>
    <t>บ้านตูม</t>
  </si>
  <si>
    <t>แม่หล่าย</t>
  </si>
  <si>
    <t>โยธะกา</t>
  </si>
  <si>
    <t>ฉะเชิงเทรา</t>
  </si>
  <si>
    <t>ตะวันออก</t>
  </si>
  <si>
    <t>โนนรัง</t>
  </si>
  <si>
    <t>ร้อยเอ็ด</t>
  </si>
  <si>
    <t>นาคำ</t>
  </si>
  <si>
    <t>เมืองแฝก</t>
  </si>
  <si>
    <t>นครหลวง</t>
  </si>
  <si>
    <t>พระนครศรีอยุธยา</t>
  </si>
  <si>
    <t>ท่าอ่าง</t>
  </si>
  <si>
    <t>ราชธานี</t>
  </si>
  <si>
    <t>เทศบาลนคร</t>
  </si>
  <si>
    <t>เทศบาลเมือง</t>
  </si>
  <si>
    <t>กระทุ่มแบน</t>
  </si>
  <si>
    <t>สมุทรสาคร</t>
  </si>
  <si>
    <t>บางขุนกอง</t>
  </si>
  <si>
    <t>นนทบุรี</t>
  </si>
  <si>
    <t>ด่านขุนทด</t>
  </si>
  <si>
    <t>ออนใต้</t>
  </si>
  <si>
    <t>นาโพธิ์</t>
  </si>
  <si>
    <t>บ้านปง</t>
  </si>
  <si>
    <t>ม่วงนา</t>
  </si>
  <si>
    <t>กาฬสินธุ์</t>
  </si>
  <si>
    <t>บ้านสา</t>
  </si>
  <si>
    <t>ลำปาง</t>
  </si>
  <si>
    <t>ไทรม้า</t>
  </si>
  <si>
    <t>น้ำพอง</t>
  </si>
  <si>
    <t>หนองน้ำใส</t>
  </si>
  <si>
    <t>เมืองแกนพัฒนา</t>
  </si>
  <si>
    <t>หนองสาหร่าย</t>
  </si>
  <si>
    <t>กาญจนบุรี</t>
  </si>
  <si>
    <t>บ่อทอง</t>
  </si>
  <si>
    <t>ลพบุรี</t>
  </si>
  <si>
    <t>หนองกุง</t>
  </si>
  <si>
    <t>ลำปางหลวง</t>
  </si>
  <si>
    <t>หนองคาย</t>
  </si>
  <si>
    <t>งิ้ว</t>
  </si>
  <si>
    <t>หนองปลิง</t>
  </si>
  <si>
    <t>มหาสารคาม</t>
  </si>
  <si>
    <t>โนนสูง-น้ำคำ</t>
  </si>
  <si>
    <t>อุดรธานี</t>
  </si>
  <si>
    <t>ทับกวาง</t>
  </si>
  <si>
    <t>สระบุรี</t>
  </si>
  <si>
    <t>ธารทหาร</t>
  </si>
  <si>
    <t>นครสวรรค์</t>
  </si>
  <si>
    <t>อี่หล่ำ</t>
  </si>
  <si>
    <t>กระสัง</t>
  </si>
  <si>
    <t>องค์การบริหารส่วนจังหวัด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</si>
</sst>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9">
    <font>
      <sz val="11"/>
      <name val="Carlito"/>
    </font>
    <font>
      <sz val="10"/>
      <color rgb="FF1F2937"/>
      <name val="Arial"/>
      <family val="2"/>
    </font>
    <font>
      <b/>
      <sz val="10"/>
      <color rgb="FFFFFFFF"/>
      <name val="Arial"/>
      <family val="2"/>
    </font>
    <font>
      <i/>
      <sz val="9"/>
      <color rgb="FF52606D"/>
      <name val="Arial"/>
      <family val="2"/>
    </font>
    <font>
      <b/>
      <sz val="16"/>
      <color rgb="FF17365D"/>
      <name val="Arial"/>
      <family val="2"/>
    </font>
    <font>
      <b/>
      <sz val="10"/>
      <color rgb="FF17365D"/>
      <name val="Arial"/>
      <family val="2"/>
    </font>
    <font>
      <sz val="9"/>
      <color rgb="FF52606D"/>
      <name val="Arial"/>
      <family val="2"/>
    </font>
    <font>
      <sz val="11"/>
      <name val="Carlito"/>
    </font>
    <font>
      <b/>
      <u/>
      <sz val="16"/>
      <color rgb="FF17365D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F75B5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3" fillId="0" borderId="0" xfId="1" applyFont="1"/>
    <xf numFmtId="0" fontId="0" fillId="0" borderId="0" xfId="1" applyFont="1" applyAlignment="1">
      <alignment vertical="center"/>
    </xf>
    <xf numFmtId="0" fontId="5" fillId="0" borderId="0" xfId="1" applyFont="1"/>
    <xf numFmtId="0" fontId="6" fillId="0" borderId="0" xfId="1" applyFont="1" applyAlignment="1">
      <alignment wrapText="1"/>
    </xf>
    <xf numFmtId="0" fontId="1" fillId="0" borderId="5" xfId="1" applyFont="1" applyBorder="1" applyAlignment="1">
      <alignment horizontal="center" vertical="center"/>
    </xf>
    <xf numFmtId="3" fontId="1" fillId="0" borderId="5" xfId="1" applyNumberFormat="1" applyFont="1" applyBorder="1" applyAlignment="1">
      <alignment horizontal="center" vertical="center"/>
    </xf>
    <xf numFmtId="164" fontId="1" fillId="0" borderId="5" xfId="1" applyNumberFormat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14" fontId="1" fillId="0" borderId="5" xfId="1" applyNumberFormat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14" fontId="1" fillId="0" borderId="9" xfId="1" applyNumberFormat="1" applyFont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5" xfId="1" applyFont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5" xfId="0" applyBorder="1"/>
    <xf numFmtId="0" fontId="0" fillId="0" borderId="3" xfId="1" applyFont="1" applyBorder="1" applyAlignment="1">
      <alignment vertical="center"/>
    </xf>
    <xf numFmtId="0" fontId="0" fillId="0" borderId="12" xfId="1" applyFont="1" applyBorder="1" applyAlignment="1">
      <alignment vertical="center"/>
    </xf>
    <xf numFmtId="0" fontId="8" fillId="6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/>
    </xf>
    <xf numFmtId="164" fontId="4" fillId="5" borderId="5" xfId="1" applyNumberFormat="1" applyFont="1" applyFill="1" applyBorder="1" applyAlignment="1">
      <alignment horizontal="center" vertical="center"/>
    </xf>
    <xf numFmtId="3" fontId="4" fillId="5" borderId="5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 wrapText="1"/>
    </xf>
    <xf numFmtId="165" fontId="1" fillId="0" borderId="5" xfId="1" applyNumberFormat="1" applyFont="1" applyBorder="1" applyAlignment="1">
      <alignment horizontal="center" vertical="center"/>
    </xf>
  </cellXfs>
  <cellStyles count="2">
    <cellStyle name="Normal" xfId="1" xr:uid="{00000000-0005-0000-0000-000000000000}"/>
    <cellStyle name="ปกติ" xfId="0" builtinId="0"/>
  </cellStyles>
  <dxfs count="15"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th-TH"/>
              <a:t>จำนวนผู้เข้าร่วมตามประเภทองค์กร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จำนวนคณะ</c:v>
          </c:tx>
          <c:invertIfNegative val="1"/>
          <c:cat>
            <c:strRef>
              <c:f>ภาพรวม!$A$9:$A$13</c:f>
              <c:strCache>
                <c:ptCount val="5"/>
                <c:pt idx="0">
                  <c:v>องค์การบริหารส่วนตำบล</c:v>
                </c:pt>
                <c:pt idx="1">
                  <c:v>เทศบาลตำบล</c:v>
                </c:pt>
                <c:pt idx="2">
                  <c:v>เทศบาลเมือง</c:v>
                </c:pt>
                <c:pt idx="3">
                  <c:v>เทศบาลนคร</c:v>
                </c:pt>
                <c:pt idx="4">
                  <c:v>องค์การบริหารส่วนจังหวัด</c:v>
                </c:pt>
              </c:strCache>
            </c:strRef>
          </c:cat>
          <c:val>
            <c:numRef>
              <c:f>ภาพรวม!$B$9:$B$13</c:f>
              <c:numCache>
                <c:formatCode>#,##0</c:formatCode>
                <c:ptCount val="5"/>
                <c:pt idx="0">
                  <c:v>22</c:v>
                </c:pt>
                <c:pt idx="1">
                  <c:v>19</c:v>
                </c:pt>
                <c:pt idx="2">
                  <c:v>6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EA-46A1-9ACA-EBDF925711E7}"/>
            </c:ext>
          </c:extLst>
        </c:ser>
        <c:ser>
          <c:idx val="1"/>
          <c:order val="1"/>
          <c:tx>
            <c:v>จำนวนคน</c:v>
          </c:tx>
          <c:invertIfNegative val="1"/>
          <c:cat>
            <c:strRef>
              <c:f>ภาพรวม!$A$9:$A$13</c:f>
              <c:strCache>
                <c:ptCount val="5"/>
                <c:pt idx="0">
                  <c:v>องค์การบริหารส่วนตำบล</c:v>
                </c:pt>
                <c:pt idx="1">
                  <c:v>เทศบาลตำบล</c:v>
                </c:pt>
                <c:pt idx="2">
                  <c:v>เทศบาลเมือง</c:v>
                </c:pt>
                <c:pt idx="3">
                  <c:v>เทศบาลนคร</c:v>
                </c:pt>
                <c:pt idx="4">
                  <c:v>องค์การบริหารส่วนจังหวัด</c:v>
                </c:pt>
              </c:strCache>
            </c:strRef>
          </c:cat>
          <c:val>
            <c:numRef>
              <c:f>ภาพรวม!$C$9:$C$13</c:f>
              <c:numCache>
                <c:formatCode>#,##0</c:formatCode>
                <c:ptCount val="5"/>
                <c:pt idx="0">
                  <c:v>1124</c:v>
                </c:pt>
                <c:pt idx="1">
                  <c:v>1190</c:v>
                </c:pt>
                <c:pt idx="2">
                  <c:v>811</c:v>
                </c:pt>
                <c:pt idx="3">
                  <c:v>51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EA-46A1-9ACA-EBDF92571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581026</xdr:colOff>
      <xdr:row>13</xdr:row>
      <xdr:rowOff>133350</xdr:rowOff>
    </xdr:from>
    <xdr:to>
      <xdr:col>8</xdr:col>
      <xdr:colOff>104775</xdr:colOff>
      <xdr:row>24</xdr:row>
      <xdr:rowOff>123825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99136BC7-72AD-42CA-898E-9AB14B3299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udyVisits" displayName="StudyVisits" ref="A1:J157" totalsRowShown="0" headerRowDxfId="14" dataDxfId="13" headerRowBorderDxfId="11" tableBorderDxfId="12" totalsRowBorderDxfId="10">
  <tableColumns count="10">
    <tableColumn id="1" xr3:uid="{00000000-0010-0000-0000-000001000000}" name="ลำดับ" dataDxfId="9"/>
    <tableColumn id="2" xr3:uid="{00000000-0010-0000-0000-000002000000}" name="วันที่" dataDxfId="8"/>
    <tableColumn id="3" xr3:uid="{00000000-0010-0000-0000-000003000000}" name="เดือน" dataDxfId="7"/>
    <tableColumn id="5" xr3:uid="{00000000-0010-0000-0000-000005000000}" name="ปีงบประมาณ" dataDxfId="6"/>
    <tableColumn id="6" xr3:uid="{00000000-0010-0000-0000-000006000000}" name="ประเภทองค์กร" dataDxfId="5"/>
    <tableColumn id="7" xr3:uid="{00000000-0010-0000-0000-000007000000}" name="ชื่อองค์กร" dataDxfId="4"/>
    <tableColumn id="8" xr3:uid="{00000000-0010-0000-0000-000008000000}" name="จังหวัด" dataDxfId="3"/>
    <tableColumn id="9" xr3:uid="{00000000-0010-0000-0000-000009000000}" name="ภูมิภาค" dataDxfId="2"/>
    <tableColumn id="10" xr3:uid="{00000000-0010-0000-0000-00000A000000}" name="จำนวนผู้เข้าร่วม (คน)" dataDxfId="1"/>
    <tableColumn id="11" xr3:uid="{00000000-0010-0000-0000-00000B000000}" name="ลักษณะคณ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</sheetPr>
  <dimension ref="A1:I25"/>
  <sheetViews>
    <sheetView showGridLines="0" zoomScaleNormal="100" workbookViewId="0">
      <pane ySplit="3" topLeftCell="A4" activePane="bottomLeft" state="frozen"/>
      <selection pane="bottomLeft" activeCell="M15" sqref="M15"/>
    </sheetView>
  </sheetViews>
  <sheetFormatPr defaultRowHeight="14.25"/>
  <cols>
    <col min="1" max="1" width="19.875" customWidth="1"/>
    <col min="2" max="2" width="10.625" customWidth="1"/>
    <col min="3" max="3" width="11.5" customWidth="1"/>
    <col min="4" max="4" width="10.625" customWidth="1"/>
    <col min="5" max="5" width="16.75" customWidth="1"/>
    <col min="6" max="6" width="13" customWidth="1"/>
    <col min="7" max="8" width="12" customWidth="1"/>
    <col min="9" max="9" width="9.5" customWidth="1"/>
  </cols>
  <sheetData>
    <row r="1" spans="1:9" ht="14.2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14.25" customHeight="1">
      <c r="A2" s="28"/>
      <c r="B2" s="28"/>
      <c r="C2" s="28"/>
      <c r="D2" s="28"/>
      <c r="E2" s="28"/>
      <c r="F2" s="28"/>
      <c r="G2" s="28"/>
      <c r="H2" s="28"/>
      <c r="I2" s="28"/>
    </row>
    <row r="3" spans="1:9" ht="14.25" customHeight="1">
      <c r="A3" s="28"/>
      <c r="B3" s="28"/>
      <c r="C3" s="28"/>
      <c r="D3" s="28"/>
      <c r="E3" s="28"/>
      <c r="F3" s="28"/>
      <c r="G3" s="28"/>
      <c r="H3" s="28"/>
      <c r="I3" s="28"/>
    </row>
    <row r="4" spans="1:9">
      <c r="A4" s="29" t="s">
        <v>1</v>
      </c>
      <c r="B4" s="29"/>
      <c r="C4" s="29" t="s">
        <v>2</v>
      </c>
      <c r="D4" s="29"/>
      <c r="E4" s="29" t="s">
        <v>3</v>
      </c>
      <c r="F4" s="29"/>
      <c r="G4" s="29" t="s">
        <v>4</v>
      </c>
      <c r="H4" s="29"/>
      <c r="I4" s="29"/>
    </row>
    <row r="5" spans="1:9">
      <c r="A5" s="29"/>
      <c r="B5" s="29"/>
      <c r="C5" s="29"/>
      <c r="D5" s="29"/>
      <c r="E5" s="29"/>
      <c r="F5" s="29"/>
      <c r="G5" s="29"/>
      <c r="H5" s="29"/>
      <c r="I5" s="29"/>
    </row>
    <row r="6" spans="1:9" ht="14.25" customHeight="1">
      <c r="A6" s="31">
        <f>COUNTA(ข้อมูลรายคณะ!$A$2:$A$4965)</f>
        <v>48</v>
      </c>
      <c r="B6" s="31"/>
      <c r="C6" s="31">
        <f>SUM(ข้อมูลรายคณะ!$I$2:$I$4965)</f>
        <v>3176</v>
      </c>
      <c r="D6" s="31"/>
      <c r="E6" s="31">
        <f>--(COUNTIF(ข้อมูลรายคณะ!$G$2:$G$4965,"กระบี่")&gt;0)+--(COUNTIF(ข้อมูลรายคณะ!$G$2:$G$4965,"กรุงเทพมหานคร")&gt;0)+--(COUNTIF(ข้อมูลรายคณะ!$G$2:$G$4965,"กาญจนบุรี")&gt;0)+--(COUNTIF(ข้อมูลรายคณะ!$G$2:$G$4965,"กาฬสินธุ์")&gt;0)+--(COUNTIF(ข้อมูลรายคณะ!$G$2:$G$4965,"กำแพงเพชร")&gt;0)+--(COUNTIF(ข้อมูลรายคณะ!$G$2:$G$4965,"ขอนแก่น")&gt;0)+--(COUNTIF(ข้อมูลรายคณะ!$G$2:$G$4965,"จันทบุรี")&gt;0)+--(COUNTIF(ข้อมูลรายคณะ!$G$2:$G$4965,"ฉะเชิงเทรา")&gt;0)+--(COUNTIF(ข้อมูลรายคณะ!$G$2:$G$4965,"ชลบุรี")&gt;0)+--(COUNTIF(ข้อมูลรายคณะ!$G$2:$G$4965,"ชัยนาท")&gt;0)+--(COUNTIF(ข้อมูลรายคณะ!$G$2:$G$4965,"ชัยภูมิ")&gt;0)+--(COUNTIF(ข้อมูลรายคณะ!$G$2:$G$4965,"ชุมพร")&gt;0)+--(COUNTIF(ข้อมูลรายคณะ!$G$2:$G$4965,"เชียงราย")&gt;0)+--(COUNTIF(ข้อมูลรายคณะ!$G$2:$G$4965,"เชียงใหม่")&gt;0)+--(COUNTIF(ข้อมูลรายคณะ!$G$2:$G$4965,"ตรัง")&gt;0)+--(COUNTIF(ข้อมูลรายคณะ!$G$2:$G$4965,"ตราด")&gt;0)+--(COUNTIF(ข้อมูลรายคณะ!$G$2:$G$4965,"ตาก")&gt;0)+--(COUNTIF(ข้อมูลรายคณะ!$G$2:$G$4965,"นครนายก")&gt;0)+--(COUNTIF(ข้อมูลรายคณะ!$G$2:$G$4965,"นครปฐม")&gt;0)+--(COUNTIF(ข้อมูลรายคณะ!$G$2:$G$4965,"นครพนม")&gt;0)+--(COUNTIF(ข้อมูลรายคณะ!$G$2:$G$4965,"นครราชสีมา")&gt;0)+--(COUNTIF(ข้อมูลรายคณะ!$G$2:$G$4965,"นครศรีธรรมราช")&gt;0)+--(COUNTIF(ข้อมูลรายคณะ!$G$2:$G$4965,"นครสวรรค์")&gt;0)+--(COUNTIF(ข้อมูลรายคณะ!$G$2:$G$4965,"นนทบุรี")&gt;0)+--(COUNTIF(ข้อมูลรายคณะ!$G$2:$G$4965,"นราธิวาส")&gt;0)+--(COUNTIF(ข้อมูลรายคณะ!$G$2:$G$4965,"น่าน")&gt;0)+--(COUNTIF(ข้อมูลรายคณะ!$G$2:$G$4965,"บึงกาฬ")&gt;0)+--(COUNTIF(ข้อมูลรายคณะ!$G$2:$G$4965,"บุรีรัมย์")&gt;0)+--(COUNTIF(ข้อมูลรายคณะ!$G$2:$G$4965,"ปทุมธานี")&gt;0)+--(COUNTIF(ข้อมูลรายคณะ!$G$2:$G$4965,"ประจวบคีรีขันธ์")&gt;0)+--(COUNTIF(ข้อมูลรายคณะ!$G$2:$G$4965,"ปราจีนบุรี")&gt;0)+--(COUNTIF(ข้อมูลรายคณะ!$G$2:$G$4965,"ปัตตานี")&gt;0)+--(COUNTIF(ข้อมูลรายคณะ!$G$2:$G$4965,"พระนครศรีอยุธยา")&gt;0)+--(COUNTIF(ข้อมูลรายคณะ!$G$2:$G$4965,"พะเยา")&gt;0)+--(COUNTIF(ข้อมูลรายคณะ!$G$2:$G$4965,"พังงา")&gt;0)+--(COUNTIF(ข้อมูลรายคณะ!$G$2:$G$4965,"พัทลุง")&gt;0)+--(COUNTIF(ข้อมูลรายคณะ!$G$2:$G$4965,"พิจิตร")&gt;0)+--(COUNTIF(ข้อมูลรายคณะ!$G$2:$G$4965,"พิษณุโลก")&gt;0)+--(COUNTIF(ข้อมูลรายคณะ!$G$2:$G$4965,"เพชรบุรี")&gt;0)+--(COUNTIF(ข้อมูลรายคณะ!$G$2:$G$4965,"เพชรบูรณ์")&gt;0)+--(COUNTIF(ข้อมูลรายคณะ!$G$2:$G$4965,"แพร่")&gt;0)+--(COUNTIF(ข้อมูลรายคณะ!$G$2:$G$4965,"ภูเก็ต")&gt;0)+--(COUNTIF(ข้อมูลรายคณะ!$G$2:$G$4965,"มหาสารคาม")&gt;0)+--(COUNTIF(ข้อมูลรายคณะ!$G$2:$G$4965,"มุกดาหาร")&gt;0)+--(COUNTIF(ข้อมูลรายคณะ!$G$2:$G$4965,"แม่ฮ่องสอน")&gt;0)+--(COUNTIF(ข้อมูลรายคณะ!$G$2:$G$4965,"ยโสธร")&gt;0)+--(COUNTIF(ข้อมูลรายคณะ!$G$2:$G$4965,"ยะลา")&gt;0)+--(COUNTIF(ข้อมูลรายคณะ!$G$2:$G$4965,"ร้อยเอ็ด")&gt;0)+--(COUNTIF(ข้อมูลรายคณะ!$G$2:$G$4965,"ระนอง")&gt;0)+--(COUNTIF(ข้อมูลรายคณะ!$G$2:$G$4965,"ระยอง")&gt;0)+--(COUNTIF(ข้อมูลรายคณะ!$G$2:$G$4965,"ราชบุรี")&gt;0)+--(COUNTIF(ข้อมูลรายคณะ!$G$2:$G$4965,"ลพบุรี")&gt;0)+--(COUNTIF(ข้อมูลรายคณะ!$G$2:$G$4965,"ลำปาง")&gt;0)+--(COUNTIF(ข้อมูลรายคณะ!$G$2:$G$4965,"ลำพูน")&gt;0)+--(COUNTIF(ข้อมูลรายคณะ!$G$2:$G$4965,"เลย")&gt;0)+--(COUNTIF(ข้อมูลรายคณะ!$G$2:$G$4965,"ศรีสะเกษ")&gt;0)+--(COUNTIF(ข้อมูลรายคณะ!$G$2:$G$4965,"สกลนคร")&gt;0)+--(COUNTIF(ข้อมูลรายคณะ!$G$2:$G$4965,"สงขลา")&gt;0)+--(COUNTIF(ข้อมูลรายคณะ!$G$2:$G$4965,"สตูล")&gt;0)+--(COUNTIF(ข้อมูลรายคณะ!$G$2:$G$4965,"สมุทรปราการ")&gt;0)+--(COUNTIF(ข้อมูลรายคณะ!$G$2:$G$4965,"สมุทรสงคราม")&gt;0)+--(COUNTIF(ข้อมูลรายคณะ!$G$2:$G$4965,"สมุทรสาคร")&gt;0)+--(COUNTIF(ข้อมูลรายคณะ!$G$2:$G$4965,"สระแก้ว")&gt;0)+--(COUNTIF(ข้อมูลรายคณะ!$G$2:$G$4965,"สระบุรี")&gt;0)+--(COUNTIF(ข้อมูลรายคณะ!$G$2:$G$4965,"สิงห์บุรี")&gt;0)+--(COUNTIF(ข้อมูลรายคณะ!$G$2:$G$4965,"สุโขทัย")&gt;0)+--(COUNTIF(ข้อมูลรายคณะ!$G$2:$G$4965,"สุพรรณบุรี")&gt;0)+--(COUNTIF(ข้อมูลรายคณะ!$G$2:$G$4965,"สุราษฎร์ธานี")&gt;0)+--(COUNTIF(ข้อมูลรายคณะ!$G$2:$G$4965,"สุรินทร์")&gt;0)+--(COUNTIF(ข้อมูลรายคณะ!$G$2:$G$4965,"หนองคาย")&gt;0)+--(COUNTIF(ข้อมูลรายคณะ!$G$2:$G$4965,"หนองบัวลำภู")&gt;0)+--(COUNTIF(ข้อมูลรายคณะ!$G$2:$G$4965,"อ่างทอง")&gt;0)+--(COUNTIF(ข้อมูลรายคณะ!$G$2:$G$4965,"อำนาจเจริญ")&gt;0)+--(COUNTIF(ข้อมูลรายคณะ!$G$2:$G$4965,"อุดรธานี")&gt;0)+--(COUNTIF(ข้อมูลรายคณะ!$G$2:$G$4965,"อุตรดิตถ์")&gt;0)+--(COUNTIF(ข้อมูลรายคณะ!$G$2:$G$4965,"อุทัยธานี")&gt;0)+--(COUNTIF(ข้อมูลรายคณะ!$G$2:$G$4965,"อุบลราชธานี")&gt;0)</f>
        <v>25</v>
      </c>
      <c r="F6" s="31"/>
      <c r="G6" s="30">
        <f>C6/A6</f>
        <v>66.166666666666671</v>
      </c>
      <c r="H6" s="30"/>
      <c r="I6" s="30"/>
    </row>
    <row r="7" spans="1:9" ht="14.25" customHeight="1">
      <c r="A7" s="31"/>
      <c r="B7" s="31"/>
      <c r="C7" s="31"/>
      <c r="D7" s="31"/>
      <c r="E7" s="31"/>
      <c r="F7" s="31"/>
      <c r="G7" s="30"/>
      <c r="H7" s="30"/>
      <c r="I7" s="30"/>
    </row>
    <row r="8" spans="1:9" ht="41.25" customHeight="1">
      <c r="A8" s="21" t="s">
        <v>22</v>
      </c>
      <c r="B8" s="21" t="s">
        <v>6</v>
      </c>
      <c r="C8" s="21" t="s">
        <v>7</v>
      </c>
      <c r="D8" s="21" t="s">
        <v>9</v>
      </c>
      <c r="E8" s="21" t="s">
        <v>25</v>
      </c>
      <c r="F8" s="21" t="s">
        <v>6</v>
      </c>
      <c r="G8" s="21" t="s">
        <v>7</v>
      </c>
      <c r="H8" s="34" t="s">
        <v>8</v>
      </c>
      <c r="I8" s="34"/>
    </row>
    <row r="9" spans="1:9" ht="30" customHeight="1">
      <c r="A9" s="20" t="s">
        <v>39</v>
      </c>
      <c r="B9" s="6">
        <f>COUNTIF(ข้อมูลรายคณะ!$E$2:$E$4965,A9)</f>
        <v>22</v>
      </c>
      <c r="C9" s="6">
        <f>SUMIF(ข้อมูลรายคณะ!$E$2:$E$4965,A9,ข้อมูลรายคณะ!$I$2:$I$4965)</f>
        <v>1124</v>
      </c>
      <c r="D9" s="7">
        <f>IF(B9=0,0,C9/B9)</f>
        <v>51.090909090909093</v>
      </c>
      <c r="E9" s="5" t="s">
        <v>42</v>
      </c>
      <c r="F9" s="6">
        <f>COUNTIF(ข้อมูลรายคณะ!$H$2:$H$4965,E9)</f>
        <v>27</v>
      </c>
      <c r="G9" s="6">
        <f>SUMIF(ข้อมูลรายคณะ!$H$2:$H$4965,E9,ข้อมูลรายคณะ!$I$2:$I$4965)</f>
        <v>1670</v>
      </c>
      <c r="H9" s="35">
        <f>G9/SUM($G$9:$G$12)</f>
        <v>0.52581863979848864</v>
      </c>
      <c r="I9" s="35"/>
    </row>
    <row r="10" spans="1:9" ht="30" customHeight="1">
      <c r="A10" s="20" t="s">
        <v>28</v>
      </c>
      <c r="B10" s="6">
        <f>COUNTIF(ข้อมูลรายคณะ!$E$2:$E$4965,A10)</f>
        <v>19</v>
      </c>
      <c r="C10" s="6">
        <f>SUMIF(ข้อมูลรายคณะ!$E$2:$E$4965,A10,ข้อมูลรายคณะ!$I$2:$I$4965)</f>
        <v>1190</v>
      </c>
      <c r="D10" s="7">
        <f>IF(B10=0,0,C10/B10)</f>
        <v>62.631578947368418</v>
      </c>
      <c r="E10" s="5" t="s">
        <v>53</v>
      </c>
      <c r="F10" s="6">
        <f>COUNTIF(ข้อมูลรายคณะ!$H$2:$H$4965,E10)</f>
        <v>9</v>
      </c>
      <c r="G10" s="6">
        <f>SUMIF(ข้อมูลรายคณะ!$H$2:$H$4965,E10,ข้อมูลรายคณะ!$I$2:$I$4965)</f>
        <v>857</v>
      </c>
      <c r="H10" s="35">
        <f>G10/SUM($G$9:$G$12)</f>
        <v>0.26983627204030225</v>
      </c>
      <c r="I10" s="35"/>
    </row>
    <row r="11" spans="1:9" ht="30" customHeight="1">
      <c r="A11" s="20" t="s">
        <v>73</v>
      </c>
      <c r="B11" s="6">
        <f>COUNTIF(ข้อมูลรายคณะ!$E$2:$E$4965,A11)</f>
        <v>6</v>
      </c>
      <c r="C11" s="6">
        <f>SUMIF(ข้อมูลรายคณะ!$E$2:$E$4965,A11,ข้อมูลรายคณะ!$I$2:$I$4965)</f>
        <v>811</v>
      </c>
      <c r="D11" s="7">
        <f>IF(B11=0,0,C11/B11)</f>
        <v>135.16666666666666</v>
      </c>
      <c r="E11" s="5" t="s">
        <v>63</v>
      </c>
      <c r="F11" s="6">
        <f>COUNTIF(ข้อมูลรายคณะ!$H$2:$H$4965,E11)</f>
        <v>1</v>
      </c>
      <c r="G11" s="6">
        <f>SUMIF(ข้อมูลรายคณะ!$H$2:$H$4965,E11,ข้อมูลรายคณะ!$I$2:$I$4965)</f>
        <v>46</v>
      </c>
      <c r="H11" s="35">
        <f>G11/SUM($G$9:$G$12)</f>
        <v>1.4483627204030227E-2</v>
      </c>
      <c r="I11" s="35"/>
    </row>
    <row r="12" spans="1:9" ht="30" customHeight="1">
      <c r="A12" s="20" t="s">
        <v>72</v>
      </c>
      <c r="B12" s="6">
        <f>COUNTIF(ข้อมูลรายคณะ!$E$2:$E$4965,A12)</f>
        <v>1</v>
      </c>
      <c r="C12" s="6">
        <f>SUMIF(ข้อมูลรายคณะ!$E$2:$E$4965,A12,ข้อมูลรายคณะ!$I$2:$I$4965)</f>
        <v>51</v>
      </c>
      <c r="D12" s="7">
        <f>IF(B12=0,0,C12/B12)</f>
        <v>51</v>
      </c>
      <c r="E12" s="5" t="s">
        <v>31</v>
      </c>
      <c r="F12" s="6">
        <f>COUNTIF(ข้อมูลรายคณะ!$H$2:$H$4965,E12)</f>
        <v>11</v>
      </c>
      <c r="G12" s="6">
        <f>SUMIF(ข้อมูลรายคณะ!$H$2:$H$4965,E12,ข้อมูลรายคณะ!$I$2:$I$4965)</f>
        <v>603</v>
      </c>
      <c r="H12" s="35">
        <f>G12/SUM($G$9:$G$12)</f>
        <v>0.18986146095717885</v>
      </c>
      <c r="I12" s="35"/>
    </row>
    <row r="13" spans="1:9" ht="30" customHeight="1">
      <c r="A13" s="20" t="s">
        <v>108</v>
      </c>
      <c r="B13" s="6">
        <f>COUNTIF(ข้อมูลรายคณะ!$E$2:$E$4965,A13)</f>
        <v>0</v>
      </c>
      <c r="C13" s="6">
        <f>SUMIF(ข้อมูลรายคณะ!$E$2:$E$4965,A13,ข้อมูลรายคณะ!$I$2:$I$4965)</f>
        <v>0</v>
      </c>
      <c r="D13" s="7">
        <f>IF(B13=0,0,C13/B13)</f>
        <v>0</v>
      </c>
      <c r="E13" s="19"/>
      <c r="F13" s="19"/>
      <c r="G13" s="19"/>
      <c r="H13" s="32"/>
      <c r="I13" s="33"/>
    </row>
    <row r="14" spans="1:9" ht="17.25" customHeight="1">
      <c r="A14" s="22"/>
      <c r="G14" s="2"/>
      <c r="H14" s="2"/>
      <c r="I14" s="23"/>
    </row>
    <row r="15" spans="1:9" ht="17.25" customHeight="1">
      <c r="A15" s="22"/>
      <c r="G15" s="2"/>
      <c r="H15" s="2"/>
      <c r="I15" s="23"/>
    </row>
    <row r="16" spans="1:9" ht="17.25" customHeight="1">
      <c r="A16" s="22"/>
      <c r="G16" s="2"/>
      <c r="H16" s="2"/>
      <c r="I16" s="23"/>
    </row>
    <row r="17" spans="1:9" ht="17.25" customHeight="1">
      <c r="A17" s="22"/>
      <c r="G17" s="2"/>
      <c r="H17" s="2"/>
      <c r="I17" s="23"/>
    </row>
    <row r="18" spans="1:9" ht="17.25" customHeight="1">
      <c r="A18" s="22"/>
      <c r="G18" s="2"/>
      <c r="H18" s="2"/>
      <c r="I18" s="23"/>
    </row>
    <row r="19" spans="1:9" ht="17.25" customHeight="1">
      <c r="A19" s="22"/>
      <c r="G19" s="2"/>
      <c r="H19" s="2"/>
      <c r="I19" s="23"/>
    </row>
    <row r="20" spans="1:9" ht="17.25" customHeight="1">
      <c r="A20" s="22"/>
      <c r="G20" s="2"/>
      <c r="H20" s="2"/>
      <c r="I20" s="23"/>
    </row>
    <row r="21" spans="1:9" ht="17.25" customHeight="1">
      <c r="A21" s="22"/>
      <c r="G21" s="2"/>
      <c r="H21" s="2"/>
      <c r="I21" s="23"/>
    </row>
    <row r="22" spans="1:9" ht="17.25" customHeight="1">
      <c r="A22" s="22"/>
      <c r="G22" s="2"/>
      <c r="H22" s="2"/>
      <c r="I22" s="23"/>
    </row>
    <row r="23" spans="1:9" ht="17.25" customHeight="1">
      <c r="A23" s="22"/>
      <c r="G23" s="2"/>
      <c r="H23" s="2"/>
      <c r="I23" s="23"/>
    </row>
    <row r="24" spans="1:9" ht="17.25" customHeight="1">
      <c r="A24" s="22"/>
      <c r="G24" s="2"/>
      <c r="H24" s="2"/>
      <c r="I24" s="23"/>
    </row>
    <row r="25" spans="1:9">
      <c r="A25" s="26"/>
      <c r="B25" s="27"/>
      <c r="C25" s="27"/>
      <c r="D25" s="27"/>
      <c r="E25" s="27"/>
      <c r="F25" s="27"/>
      <c r="G25" s="27"/>
      <c r="H25" s="27"/>
      <c r="I25" s="24"/>
    </row>
  </sheetData>
  <mergeCells count="15">
    <mergeCell ref="H13:I13"/>
    <mergeCell ref="H8:I8"/>
    <mergeCell ref="H9:I9"/>
    <mergeCell ref="H10:I10"/>
    <mergeCell ref="H11:I11"/>
    <mergeCell ref="H12:I12"/>
    <mergeCell ref="A1:I3"/>
    <mergeCell ref="G4:I5"/>
    <mergeCell ref="G6:I7"/>
    <mergeCell ref="A6:B7"/>
    <mergeCell ref="C6:D7"/>
    <mergeCell ref="E6:F7"/>
    <mergeCell ref="A4:B5"/>
    <mergeCell ref="C4:D5"/>
    <mergeCell ref="E4:F5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9C4DE"/>
  </sheetPr>
  <dimension ref="A1:L205"/>
  <sheetViews>
    <sheetView showGridLines="0" tabSelected="1" zoomScaleNormal="100" workbookViewId="0">
      <pane xSplit="2" ySplit="1" topLeftCell="C2" activePane="bottomRight" state="frozen"/>
      <selection pane="topRight"/>
      <selection pane="bottomLeft"/>
      <selection pane="bottomRight" activeCell="L42" sqref="L42"/>
    </sheetView>
  </sheetViews>
  <sheetFormatPr defaultRowHeight="14.25"/>
  <cols>
    <col min="1" max="1" width="8" customWidth="1"/>
    <col min="2" max="2" width="11.625" customWidth="1"/>
    <col min="3" max="3" width="11.375" customWidth="1"/>
    <col min="4" max="4" width="8.125" customWidth="1"/>
    <col min="5" max="8" width="17.75" customWidth="1"/>
    <col min="9" max="9" width="10.5" customWidth="1"/>
    <col min="10" max="10" width="17.75" customWidth="1"/>
    <col min="12" max="12" width="48" customWidth="1"/>
  </cols>
  <sheetData>
    <row r="1" spans="1:12" ht="33.950000000000003" customHeight="1">
      <c r="A1" s="8" t="s">
        <v>20</v>
      </c>
      <c r="B1" s="9" t="s">
        <v>21</v>
      </c>
      <c r="C1" s="9" t="s">
        <v>10</v>
      </c>
      <c r="D1" s="9" t="s">
        <v>5</v>
      </c>
      <c r="E1" s="9" t="s">
        <v>22</v>
      </c>
      <c r="F1" s="9" t="s">
        <v>23</v>
      </c>
      <c r="G1" s="9" t="s">
        <v>24</v>
      </c>
      <c r="H1" s="9" t="s">
        <v>25</v>
      </c>
      <c r="I1" s="9" t="s">
        <v>26</v>
      </c>
      <c r="J1" s="10" t="s">
        <v>27</v>
      </c>
      <c r="L1" s="1"/>
    </row>
    <row r="2" spans="1:12" ht="21" customHeight="1">
      <c r="A2" s="11">
        <v>1</v>
      </c>
      <c r="B2" s="14">
        <v>45310</v>
      </c>
      <c r="C2" s="5" t="s">
        <v>11</v>
      </c>
      <c r="D2" s="5">
        <v>2567</v>
      </c>
      <c r="E2" s="5" t="s">
        <v>28</v>
      </c>
      <c r="F2" s="5" t="s">
        <v>29</v>
      </c>
      <c r="G2" s="5" t="s">
        <v>30</v>
      </c>
      <c r="H2" s="5" t="s">
        <v>31</v>
      </c>
      <c r="I2" s="6">
        <v>60</v>
      </c>
      <c r="J2" s="15" t="s">
        <v>32</v>
      </c>
      <c r="L2" s="1"/>
    </row>
    <row r="3" spans="1:12" ht="21" customHeight="1">
      <c r="A3" s="11">
        <v>2</v>
      </c>
      <c r="B3" s="14">
        <v>45329</v>
      </c>
      <c r="C3" s="5" t="s">
        <v>12</v>
      </c>
      <c r="D3" s="5">
        <v>2567</v>
      </c>
      <c r="E3" s="5" t="s">
        <v>28</v>
      </c>
      <c r="F3" s="5" t="s">
        <v>33</v>
      </c>
      <c r="G3" s="5" t="s">
        <v>34</v>
      </c>
      <c r="H3" s="5" t="s">
        <v>31</v>
      </c>
      <c r="I3" s="6">
        <v>55</v>
      </c>
      <c r="J3" s="15" t="s">
        <v>32</v>
      </c>
    </row>
    <row r="4" spans="1:12" ht="21" customHeight="1">
      <c r="A4" s="11">
        <v>3</v>
      </c>
      <c r="B4" s="14">
        <v>45331</v>
      </c>
      <c r="C4" s="5" t="s">
        <v>12</v>
      </c>
      <c r="D4" s="5">
        <v>2567</v>
      </c>
      <c r="E4" s="5" t="s">
        <v>28</v>
      </c>
      <c r="F4" s="5" t="s">
        <v>35</v>
      </c>
      <c r="G4" s="5" t="s">
        <v>36</v>
      </c>
      <c r="H4" s="5" t="s">
        <v>31</v>
      </c>
      <c r="I4" s="6">
        <v>50</v>
      </c>
      <c r="J4" s="15" t="s">
        <v>32</v>
      </c>
      <c r="L4" s="3"/>
    </row>
    <row r="5" spans="1:12" ht="21" customHeight="1">
      <c r="A5" s="11">
        <v>4</v>
      </c>
      <c r="B5" s="14">
        <v>45337</v>
      </c>
      <c r="C5" s="5" t="s">
        <v>12</v>
      </c>
      <c r="D5" s="5">
        <v>2567</v>
      </c>
      <c r="E5" s="5" t="s">
        <v>28</v>
      </c>
      <c r="F5" s="5" t="s">
        <v>37</v>
      </c>
      <c r="G5" s="5" t="s">
        <v>38</v>
      </c>
      <c r="H5" s="5" t="s">
        <v>31</v>
      </c>
      <c r="I5" s="6">
        <v>92</v>
      </c>
      <c r="J5" s="15" t="s">
        <v>32</v>
      </c>
      <c r="L5" s="4"/>
    </row>
    <row r="6" spans="1:12" ht="21" customHeight="1">
      <c r="A6" s="11">
        <v>5</v>
      </c>
      <c r="B6" s="14">
        <v>45338</v>
      </c>
      <c r="C6" s="5" t="s">
        <v>12</v>
      </c>
      <c r="D6" s="5">
        <v>2567</v>
      </c>
      <c r="E6" s="5" t="s">
        <v>39</v>
      </c>
      <c r="F6" s="5" t="s">
        <v>40</v>
      </c>
      <c r="G6" s="5" t="s">
        <v>41</v>
      </c>
      <c r="H6" s="5" t="s">
        <v>42</v>
      </c>
      <c r="I6" s="6">
        <v>37</v>
      </c>
      <c r="J6" s="15" t="s">
        <v>32</v>
      </c>
    </row>
    <row r="7" spans="1:12" ht="21" customHeight="1">
      <c r="A7" s="11">
        <v>6</v>
      </c>
      <c r="B7" s="14">
        <v>45356</v>
      </c>
      <c r="C7" s="5" t="s">
        <v>13</v>
      </c>
      <c r="D7" s="5">
        <v>2567</v>
      </c>
      <c r="E7" s="5" t="s">
        <v>28</v>
      </c>
      <c r="F7" s="5" t="s">
        <v>43</v>
      </c>
      <c r="G7" s="5" t="s">
        <v>44</v>
      </c>
      <c r="H7" s="5" t="s">
        <v>42</v>
      </c>
      <c r="I7" s="6">
        <v>98</v>
      </c>
      <c r="J7" s="15" t="s">
        <v>32</v>
      </c>
    </row>
    <row r="8" spans="1:12" ht="21" customHeight="1">
      <c r="A8" s="11">
        <v>7</v>
      </c>
      <c r="B8" s="14">
        <v>45357</v>
      </c>
      <c r="C8" s="5" t="s">
        <v>13</v>
      </c>
      <c r="D8" s="5">
        <v>2567</v>
      </c>
      <c r="E8" s="5" t="s">
        <v>39</v>
      </c>
      <c r="F8" s="5" t="s">
        <v>45</v>
      </c>
      <c r="G8" s="5" t="s">
        <v>46</v>
      </c>
      <c r="H8" s="5" t="s">
        <v>42</v>
      </c>
      <c r="I8" s="6">
        <v>74</v>
      </c>
      <c r="J8" s="15" t="s">
        <v>32</v>
      </c>
    </row>
    <row r="9" spans="1:12" ht="21" customHeight="1">
      <c r="A9" s="11">
        <v>8</v>
      </c>
      <c r="B9" s="14">
        <v>45364</v>
      </c>
      <c r="C9" s="5" t="s">
        <v>13</v>
      </c>
      <c r="D9" s="5">
        <v>2567</v>
      </c>
      <c r="E9" s="5" t="s">
        <v>39</v>
      </c>
      <c r="F9" s="5" t="s">
        <v>47</v>
      </c>
      <c r="G9" s="5" t="s">
        <v>46</v>
      </c>
      <c r="H9" s="5" t="s">
        <v>42</v>
      </c>
      <c r="I9" s="6">
        <v>44</v>
      </c>
      <c r="J9" s="15" t="s">
        <v>32</v>
      </c>
    </row>
    <row r="10" spans="1:12" ht="21" customHeight="1">
      <c r="A10" s="11">
        <v>9</v>
      </c>
      <c r="B10" s="14">
        <v>45378</v>
      </c>
      <c r="C10" s="5" t="s">
        <v>13</v>
      </c>
      <c r="D10" s="5">
        <v>2567</v>
      </c>
      <c r="E10" s="5" t="s">
        <v>39</v>
      </c>
      <c r="F10" s="5" t="s">
        <v>48</v>
      </c>
      <c r="G10" s="5" t="s">
        <v>41</v>
      </c>
      <c r="H10" s="5" t="s">
        <v>42</v>
      </c>
      <c r="I10" s="6">
        <v>40</v>
      </c>
      <c r="J10" s="15" t="s">
        <v>32</v>
      </c>
    </row>
    <row r="11" spans="1:12" ht="21" customHeight="1">
      <c r="A11" s="11">
        <v>10</v>
      </c>
      <c r="B11" s="14">
        <v>45378</v>
      </c>
      <c r="C11" s="5" t="s">
        <v>13</v>
      </c>
      <c r="D11" s="5">
        <v>2567</v>
      </c>
      <c r="E11" s="5" t="s">
        <v>39</v>
      </c>
      <c r="F11" s="5" t="s">
        <v>49</v>
      </c>
      <c r="G11" s="5" t="s">
        <v>50</v>
      </c>
      <c r="H11" s="5" t="s">
        <v>42</v>
      </c>
      <c r="I11" s="6">
        <v>40</v>
      </c>
      <c r="J11" s="15" t="s">
        <v>32</v>
      </c>
    </row>
    <row r="12" spans="1:12" ht="21" customHeight="1">
      <c r="A12" s="11">
        <v>11</v>
      </c>
      <c r="B12" s="14">
        <v>45379</v>
      </c>
      <c r="C12" s="5" t="s">
        <v>13</v>
      </c>
      <c r="D12" s="5">
        <v>2567</v>
      </c>
      <c r="E12" s="5" t="s">
        <v>39</v>
      </c>
      <c r="F12" s="5" t="s">
        <v>51</v>
      </c>
      <c r="G12" s="5" t="s">
        <v>52</v>
      </c>
      <c r="H12" s="5" t="s">
        <v>53</v>
      </c>
      <c r="I12" s="6">
        <v>50</v>
      </c>
      <c r="J12" s="15" t="s">
        <v>32</v>
      </c>
    </row>
    <row r="13" spans="1:12" ht="21" customHeight="1">
      <c r="A13" s="11">
        <v>12</v>
      </c>
      <c r="B13" s="14">
        <v>45379</v>
      </c>
      <c r="C13" s="5" t="s">
        <v>13</v>
      </c>
      <c r="D13" s="5">
        <v>2567</v>
      </c>
      <c r="E13" s="5" t="s">
        <v>39</v>
      </c>
      <c r="F13" s="5" t="s">
        <v>54</v>
      </c>
      <c r="G13" s="5" t="s">
        <v>55</v>
      </c>
      <c r="H13" s="5" t="s">
        <v>42</v>
      </c>
      <c r="I13" s="6">
        <v>53</v>
      </c>
      <c r="J13" s="15" t="s">
        <v>32</v>
      </c>
    </row>
    <row r="14" spans="1:12" ht="21" customHeight="1">
      <c r="A14" s="11">
        <v>13</v>
      </c>
      <c r="B14" s="14">
        <v>45380</v>
      </c>
      <c r="C14" s="5" t="s">
        <v>13</v>
      </c>
      <c r="D14" s="5">
        <v>2567</v>
      </c>
      <c r="E14" s="5" t="s">
        <v>28</v>
      </c>
      <c r="F14" s="5" t="s">
        <v>56</v>
      </c>
      <c r="G14" s="5" t="s">
        <v>57</v>
      </c>
      <c r="H14" s="5" t="s">
        <v>42</v>
      </c>
      <c r="I14" s="6">
        <v>110</v>
      </c>
      <c r="J14" s="15" t="s">
        <v>32</v>
      </c>
    </row>
    <row r="15" spans="1:12" ht="21" customHeight="1">
      <c r="A15" s="11">
        <v>14</v>
      </c>
      <c r="B15" s="14">
        <v>45384</v>
      </c>
      <c r="C15" s="5" t="s">
        <v>14</v>
      </c>
      <c r="D15" s="5">
        <v>2567</v>
      </c>
      <c r="E15" s="5" t="s">
        <v>39</v>
      </c>
      <c r="F15" s="5" t="s">
        <v>58</v>
      </c>
      <c r="G15" s="5" t="s">
        <v>44</v>
      </c>
      <c r="H15" s="5" t="s">
        <v>42</v>
      </c>
      <c r="I15" s="6">
        <v>50</v>
      </c>
      <c r="J15" s="15" t="s">
        <v>32</v>
      </c>
    </row>
    <row r="16" spans="1:12" ht="21" customHeight="1">
      <c r="A16" s="11">
        <v>15</v>
      </c>
      <c r="B16" s="14">
        <v>45385</v>
      </c>
      <c r="C16" s="5" t="s">
        <v>14</v>
      </c>
      <c r="D16" s="5">
        <v>2567</v>
      </c>
      <c r="E16" s="5" t="s">
        <v>39</v>
      </c>
      <c r="F16" s="5" t="s">
        <v>59</v>
      </c>
      <c r="G16" s="5" t="s">
        <v>44</v>
      </c>
      <c r="H16" s="5" t="s">
        <v>42</v>
      </c>
      <c r="I16" s="6">
        <v>45</v>
      </c>
      <c r="J16" s="15" t="s">
        <v>32</v>
      </c>
    </row>
    <row r="17" spans="1:10" ht="21" customHeight="1">
      <c r="A17" s="11">
        <v>16</v>
      </c>
      <c r="B17" s="14">
        <v>45408</v>
      </c>
      <c r="C17" s="5" t="s">
        <v>14</v>
      </c>
      <c r="D17" s="5">
        <v>2567</v>
      </c>
      <c r="E17" s="5" t="s">
        <v>28</v>
      </c>
      <c r="F17" s="5" t="s">
        <v>60</v>
      </c>
      <c r="G17" s="5" t="s">
        <v>30</v>
      </c>
      <c r="H17" s="5" t="s">
        <v>31</v>
      </c>
      <c r="I17" s="6">
        <v>45</v>
      </c>
      <c r="J17" s="15" t="s">
        <v>32</v>
      </c>
    </row>
    <row r="18" spans="1:10" ht="21" customHeight="1">
      <c r="A18" s="11">
        <v>17</v>
      </c>
      <c r="B18" s="14">
        <v>45408</v>
      </c>
      <c r="C18" s="5" t="s">
        <v>14</v>
      </c>
      <c r="D18" s="5">
        <v>2567</v>
      </c>
      <c r="E18" s="5" t="s">
        <v>39</v>
      </c>
      <c r="F18" s="5" t="s">
        <v>61</v>
      </c>
      <c r="G18" s="5" t="s">
        <v>62</v>
      </c>
      <c r="H18" s="5" t="s">
        <v>63</v>
      </c>
      <c r="I18" s="6">
        <v>46</v>
      </c>
      <c r="J18" s="15" t="s">
        <v>32</v>
      </c>
    </row>
    <row r="19" spans="1:10" ht="21" customHeight="1">
      <c r="A19" s="11">
        <v>18</v>
      </c>
      <c r="B19" s="14">
        <v>45408</v>
      </c>
      <c r="C19" s="5" t="s">
        <v>14</v>
      </c>
      <c r="D19" s="5">
        <v>2567</v>
      </c>
      <c r="E19" s="5" t="s">
        <v>39</v>
      </c>
      <c r="F19" s="5" t="s">
        <v>64</v>
      </c>
      <c r="G19" s="5" t="s">
        <v>65</v>
      </c>
      <c r="H19" s="5" t="s">
        <v>42</v>
      </c>
      <c r="I19" s="6">
        <v>44</v>
      </c>
      <c r="J19" s="15" t="s">
        <v>32</v>
      </c>
    </row>
    <row r="20" spans="1:10" ht="21" customHeight="1">
      <c r="A20" s="11">
        <v>19</v>
      </c>
      <c r="B20" s="14">
        <v>45411</v>
      </c>
      <c r="C20" s="5" t="s">
        <v>14</v>
      </c>
      <c r="D20" s="5">
        <v>2567</v>
      </c>
      <c r="E20" s="5" t="s">
        <v>28</v>
      </c>
      <c r="F20" s="5" t="s">
        <v>66</v>
      </c>
      <c r="G20" s="5" t="s">
        <v>55</v>
      </c>
      <c r="H20" s="5" t="s">
        <v>42</v>
      </c>
      <c r="I20" s="6">
        <v>40</v>
      </c>
      <c r="J20" s="15" t="s">
        <v>32</v>
      </c>
    </row>
    <row r="21" spans="1:10" ht="21" customHeight="1">
      <c r="A21" s="11">
        <v>20</v>
      </c>
      <c r="B21" s="14">
        <v>45414</v>
      </c>
      <c r="C21" s="5" t="s">
        <v>15</v>
      </c>
      <c r="D21" s="5">
        <v>2567</v>
      </c>
      <c r="E21" s="5" t="s">
        <v>39</v>
      </c>
      <c r="F21" s="5" t="s">
        <v>67</v>
      </c>
      <c r="G21" s="5" t="s">
        <v>57</v>
      </c>
      <c r="H21" s="5" t="s">
        <v>42</v>
      </c>
      <c r="I21" s="6">
        <v>50</v>
      </c>
      <c r="J21" s="15" t="s">
        <v>32</v>
      </c>
    </row>
    <row r="22" spans="1:10" ht="21" customHeight="1">
      <c r="A22" s="11">
        <v>21</v>
      </c>
      <c r="B22" s="14">
        <v>45414</v>
      </c>
      <c r="C22" s="5" t="s">
        <v>15</v>
      </c>
      <c r="D22" s="5">
        <v>2567</v>
      </c>
      <c r="E22" s="5" t="s">
        <v>28</v>
      </c>
      <c r="F22" s="5" t="s">
        <v>68</v>
      </c>
      <c r="G22" s="5" t="s">
        <v>69</v>
      </c>
      <c r="H22" s="5" t="s">
        <v>53</v>
      </c>
      <c r="I22" s="6">
        <v>85</v>
      </c>
      <c r="J22" s="15" t="s">
        <v>32</v>
      </c>
    </row>
    <row r="23" spans="1:10" ht="21" customHeight="1">
      <c r="A23" s="11">
        <v>22</v>
      </c>
      <c r="B23" s="14">
        <v>45415</v>
      </c>
      <c r="C23" s="5" t="s">
        <v>15</v>
      </c>
      <c r="D23" s="5">
        <v>2567</v>
      </c>
      <c r="E23" s="5" t="s">
        <v>39</v>
      </c>
      <c r="F23" s="5" t="s">
        <v>70</v>
      </c>
      <c r="G23" s="5" t="s">
        <v>41</v>
      </c>
      <c r="H23" s="5" t="s">
        <v>42</v>
      </c>
      <c r="I23" s="6">
        <v>50</v>
      </c>
      <c r="J23" s="15" t="s">
        <v>32</v>
      </c>
    </row>
    <row r="24" spans="1:10" ht="21" customHeight="1">
      <c r="A24" s="11">
        <v>23</v>
      </c>
      <c r="B24" s="14">
        <v>45426</v>
      </c>
      <c r="C24" s="5" t="s">
        <v>15</v>
      </c>
      <c r="D24" s="5">
        <v>2567</v>
      </c>
      <c r="E24" s="5" t="s">
        <v>39</v>
      </c>
      <c r="F24" s="5" t="s">
        <v>71</v>
      </c>
      <c r="G24" s="5" t="s">
        <v>65</v>
      </c>
      <c r="H24" s="5" t="s">
        <v>42</v>
      </c>
      <c r="I24" s="6">
        <v>45</v>
      </c>
      <c r="J24" s="15" t="s">
        <v>32</v>
      </c>
    </row>
    <row r="25" spans="1:10" ht="21" customHeight="1">
      <c r="A25" s="11">
        <v>24</v>
      </c>
      <c r="B25" s="14">
        <v>45436</v>
      </c>
      <c r="C25" s="5" t="s">
        <v>15</v>
      </c>
      <c r="D25" s="5">
        <v>2567</v>
      </c>
      <c r="E25" s="5" t="s">
        <v>72</v>
      </c>
      <c r="F25" s="5" t="s">
        <v>38</v>
      </c>
      <c r="G25" s="5" t="s">
        <v>38</v>
      </c>
      <c r="H25" s="5" t="s">
        <v>31</v>
      </c>
      <c r="I25" s="6">
        <v>51</v>
      </c>
      <c r="J25" s="15" t="s">
        <v>32</v>
      </c>
    </row>
    <row r="26" spans="1:10" ht="21" customHeight="1">
      <c r="A26" s="11">
        <v>25</v>
      </c>
      <c r="B26" s="14">
        <v>45436</v>
      </c>
      <c r="C26" s="5" t="s">
        <v>15</v>
      </c>
      <c r="D26" s="5">
        <v>2567</v>
      </c>
      <c r="E26" s="5" t="s">
        <v>73</v>
      </c>
      <c r="F26" s="5" t="s">
        <v>74</v>
      </c>
      <c r="G26" s="5" t="s">
        <v>75</v>
      </c>
      <c r="H26" s="5" t="s">
        <v>53</v>
      </c>
      <c r="I26" s="6">
        <v>94</v>
      </c>
      <c r="J26" s="15" t="s">
        <v>32</v>
      </c>
    </row>
    <row r="27" spans="1:10" ht="21" customHeight="1">
      <c r="A27" s="11">
        <v>26</v>
      </c>
      <c r="B27" s="14">
        <v>45441</v>
      </c>
      <c r="C27" s="5" t="s">
        <v>15</v>
      </c>
      <c r="D27" s="5">
        <v>2567</v>
      </c>
      <c r="E27" s="5" t="s">
        <v>39</v>
      </c>
      <c r="F27" s="5" t="s">
        <v>76</v>
      </c>
      <c r="G27" s="5" t="s">
        <v>77</v>
      </c>
      <c r="H27" s="5" t="s">
        <v>53</v>
      </c>
      <c r="I27" s="6">
        <v>120</v>
      </c>
      <c r="J27" s="15" t="s">
        <v>32</v>
      </c>
    </row>
    <row r="28" spans="1:10" ht="21" customHeight="1">
      <c r="A28" s="11">
        <v>27</v>
      </c>
      <c r="B28" s="14">
        <v>45442</v>
      </c>
      <c r="C28" s="5" t="s">
        <v>15</v>
      </c>
      <c r="D28" s="5">
        <v>2567</v>
      </c>
      <c r="E28" s="5" t="s">
        <v>28</v>
      </c>
      <c r="F28" s="5" t="s">
        <v>78</v>
      </c>
      <c r="G28" s="5" t="s">
        <v>41</v>
      </c>
      <c r="H28" s="5" t="s">
        <v>42</v>
      </c>
      <c r="I28" s="6">
        <v>80</v>
      </c>
      <c r="J28" s="15" t="s">
        <v>32</v>
      </c>
    </row>
    <row r="29" spans="1:10" ht="21" customHeight="1">
      <c r="A29" s="11">
        <v>28</v>
      </c>
      <c r="B29" s="14">
        <v>45448</v>
      </c>
      <c r="C29" s="5" t="s">
        <v>16</v>
      </c>
      <c r="D29" s="5">
        <v>2567</v>
      </c>
      <c r="E29" s="5" t="s">
        <v>28</v>
      </c>
      <c r="F29" s="5" t="s">
        <v>79</v>
      </c>
      <c r="G29" s="5" t="s">
        <v>38</v>
      </c>
      <c r="H29" s="5" t="s">
        <v>31</v>
      </c>
      <c r="I29" s="6">
        <v>45</v>
      </c>
      <c r="J29" s="15" t="s">
        <v>32</v>
      </c>
    </row>
    <row r="30" spans="1:10" ht="21" customHeight="1">
      <c r="A30" s="11">
        <v>29</v>
      </c>
      <c r="B30" s="14">
        <v>45449</v>
      </c>
      <c r="C30" s="5" t="s">
        <v>16</v>
      </c>
      <c r="D30" s="5">
        <v>2567</v>
      </c>
      <c r="E30" s="5" t="s">
        <v>39</v>
      </c>
      <c r="F30" s="5" t="s">
        <v>80</v>
      </c>
      <c r="G30" s="5" t="s">
        <v>44</v>
      </c>
      <c r="H30" s="5" t="s">
        <v>42</v>
      </c>
      <c r="I30" s="6">
        <v>70</v>
      </c>
      <c r="J30" s="15" t="s">
        <v>32</v>
      </c>
    </row>
    <row r="31" spans="1:10" ht="21" customHeight="1">
      <c r="A31" s="11">
        <v>30</v>
      </c>
      <c r="B31" s="14">
        <v>45462</v>
      </c>
      <c r="C31" s="5" t="s">
        <v>16</v>
      </c>
      <c r="D31" s="5">
        <v>2567</v>
      </c>
      <c r="E31" s="5" t="s">
        <v>28</v>
      </c>
      <c r="F31" s="5" t="s">
        <v>81</v>
      </c>
      <c r="G31" s="5" t="s">
        <v>38</v>
      </c>
      <c r="H31" s="5" t="s">
        <v>31</v>
      </c>
      <c r="I31" s="6">
        <v>30</v>
      </c>
      <c r="J31" s="15" t="s">
        <v>32</v>
      </c>
    </row>
    <row r="32" spans="1:10" ht="21" customHeight="1">
      <c r="A32" s="11">
        <v>31</v>
      </c>
      <c r="B32" s="14">
        <v>45462</v>
      </c>
      <c r="C32" s="5" t="s">
        <v>16</v>
      </c>
      <c r="D32" s="5">
        <v>2567</v>
      </c>
      <c r="E32" s="5" t="s">
        <v>28</v>
      </c>
      <c r="F32" s="5" t="s">
        <v>82</v>
      </c>
      <c r="G32" s="5" t="s">
        <v>83</v>
      </c>
      <c r="H32" s="5" t="s">
        <v>42</v>
      </c>
      <c r="I32" s="6">
        <v>40</v>
      </c>
      <c r="J32" s="15" t="s">
        <v>32</v>
      </c>
    </row>
    <row r="33" spans="1:10" ht="21" customHeight="1">
      <c r="A33" s="11">
        <v>32</v>
      </c>
      <c r="B33" s="14">
        <v>45464</v>
      </c>
      <c r="C33" s="5" t="s">
        <v>16</v>
      </c>
      <c r="D33" s="5">
        <v>2567</v>
      </c>
      <c r="E33" s="5" t="s">
        <v>28</v>
      </c>
      <c r="F33" s="5" t="s">
        <v>84</v>
      </c>
      <c r="G33" s="5" t="s">
        <v>85</v>
      </c>
      <c r="H33" s="5" t="s">
        <v>31</v>
      </c>
      <c r="I33" s="6">
        <v>90</v>
      </c>
      <c r="J33" s="15" t="s">
        <v>32</v>
      </c>
    </row>
    <row r="34" spans="1:10" ht="21" customHeight="1">
      <c r="A34" s="11">
        <v>33</v>
      </c>
      <c r="B34" s="14">
        <v>45469</v>
      </c>
      <c r="C34" s="5" t="s">
        <v>16</v>
      </c>
      <c r="D34" s="5">
        <v>2567</v>
      </c>
      <c r="E34" s="5" t="s">
        <v>73</v>
      </c>
      <c r="F34" s="5" t="s">
        <v>86</v>
      </c>
      <c r="G34" s="5" t="s">
        <v>77</v>
      </c>
      <c r="H34" s="5" t="s">
        <v>53</v>
      </c>
      <c r="I34" s="6">
        <v>185</v>
      </c>
      <c r="J34" s="15" t="s">
        <v>32</v>
      </c>
    </row>
    <row r="35" spans="1:10" ht="21" customHeight="1">
      <c r="A35" s="11">
        <v>34</v>
      </c>
      <c r="B35" s="14">
        <v>45471</v>
      </c>
      <c r="C35" s="5" t="s">
        <v>16</v>
      </c>
      <c r="D35" s="5">
        <v>2567</v>
      </c>
      <c r="E35" s="5" t="s">
        <v>28</v>
      </c>
      <c r="F35" s="5" t="s">
        <v>87</v>
      </c>
      <c r="G35" s="5" t="s">
        <v>55</v>
      </c>
      <c r="H35" s="5" t="s">
        <v>42</v>
      </c>
      <c r="I35" s="6">
        <v>51</v>
      </c>
      <c r="J35" s="15" t="s">
        <v>32</v>
      </c>
    </row>
    <row r="36" spans="1:10" ht="21" customHeight="1">
      <c r="A36" s="11">
        <v>35</v>
      </c>
      <c r="B36" s="14">
        <v>45471</v>
      </c>
      <c r="C36" s="5" t="s">
        <v>16</v>
      </c>
      <c r="D36" s="5">
        <v>2567</v>
      </c>
      <c r="E36" s="5" t="s">
        <v>28</v>
      </c>
      <c r="F36" s="5" t="s">
        <v>88</v>
      </c>
      <c r="G36" s="5" t="s">
        <v>41</v>
      </c>
      <c r="H36" s="5" t="s">
        <v>42</v>
      </c>
      <c r="I36" s="6">
        <v>76</v>
      </c>
      <c r="J36" s="15" t="s">
        <v>32</v>
      </c>
    </row>
    <row r="37" spans="1:10" ht="21" customHeight="1">
      <c r="A37" s="11">
        <v>36</v>
      </c>
      <c r="B37" s="14">
        <v>45475</v>
      </c>
      <c r="C37" s="5" t="s">
        <v>17</v>
      </c>
      <c r="D37" s="5">
        <v>2567</v>
      </c>
      <c r="E37" s="5" t="s">
        <v>73</v>
      </c>
      <c r="F37" s="5" t="s">
        <v>89</v>
      </c>
      <c r="G37" s="5" t="s">
        <v>38</v>
      </c>
      <c r="H37" s="5" t="s">
        <v>31</v>
      </c>
      <c r="I37" s="6">
        <v>50</v>
      </c>
      <c r="J37" s="15" t="s">
        <v>32</v>
      </c>
    </row>
    <row r="38" spans="1:10" ht="21" customHeight="1">
      <c r="A38" s="11">
        <v>37</v>
      </c>
      <c r="B38" s="14">
        <v>45477</v>
      </c>
      <c r="C38" s="5" t="s">
        <v>17</v>
      </c>
      <c r="D38" s="5">
        <v>2567</v>
      </c>
      <c r="E38" s="5" t="s">
        <v>28</v>
      </c>
      <c r="F38" s="5" t="s">
        <v>90</v>
      </c>
      <c r="G38" s="5" t="s">
        <v>91</v>
      </c>
      <c r="H38" s="5" t="s">
        <v>53</v>
      </c>
      <c r="I38" s="6">
        <v>54</v>
      </c>
      <c r="J38" s="15" t="s">
        <v>32</v>
      </c>
    </row>
    <row r="39" spans="1:10" ht="21" customHeight="1">
      <c r="A39" s="11">
        <v>38</v>
      </c>
      <c r="B39" s="14">
        <v>45484</v>
      </c>
      <c r="C39" s="5" t="s">
        <v>17</v>
      </c>
      <c r="D39" s="5">
        <v>2567</v>
      </c>
      <c r="E39" s="5" t="s">
        <v>39</v>
      </c>
      <c r="F39" s="5" t="s">
        <v>92</v>
      </c>
      <c r="G39" s="5" t="s">
        <v>93</v>
      </c>
      <c r="H39" s="5" t="s">
        <v>53</v>
      </c>
      <c r="I39" s="6">
        <v>30</v>
      </c>
      <c r="J39" s="15" t="s">
        <v>32</v>
      </c>
    </row>
    <row r="40" spans="1:10" ht="21" customHeight="1">
      <c r="A40" s="11">
        <v>39</v>
      </c>
      <c r="B40" s="14">
        <v>45485</v>
      </c>
      <c r="C40" s="5" t="s">
        <v>17</v>
      </c>
      <c r="D40" s="5">
        <v>2567</v>
      </c>
      <c r="E40" s="5" t="s">
        <v>39</v>
      </c>
      <c r="F40" s="5" t="s">
        <v>94</v>
      </c>
      <c r="G40" s="5" t="s">
        <v>55</v>
      </c>
      <c r="H40" s="5" t="s">
        <v>42</v>
      </c>
      <c r="I40" s="6">
        <v>56</v>
      </c>
      <c r="J40" s="15" t="s">
        <v>32</v>
      </c>
    </row>
    <row r="41" spans="1:10" ht="21" customHeight="1">
      <c r="A41" s="11">
        <v>40</v>
      </c>
      <c r="B41" s="14">
        <v>45485</v>
      </c>
      <c r="C41" s="5" t="s">
        <v>17</v>
      </c>
      <c r="D41" s="5">
        <v>2567</v>
      </c>
      <c r="E41" s="5" t="s">
        <v>28</v>
      </c>
      <c r="F41" s="5" t="s">
        <v>95</v>
      </c>
      <c r="G41" s="5" t="s">
        <v>85</v>
      </c>
      <c r="H41" s="5" t="s">
        <v>31</v>
      </c>
      <c r="I41" s="6">
        <v>35</v>
      </c>
      <c r="J41" s="15" t="s">
        <v>32</v>
      </c>
    </row>
    <row r="42" spans="1:10" ht="21" customHeight="1">
      <c r="A42" s="11">
        <v>41</v>
      </c>
      <c r="B42" s="14">
        <v>45504</v>
      </c>
      <c r="C42" s="5" t="s">
        <v>17</v>
      </c>
      <c r="D42" s="5">
        <v>2567</v>
      </c>
      <c r="E42" s="5" t="s">
        <v>73</v>
      </c>
      <c r="F42" s="5" t="s">
        <v>96</v>
      </c>
      <c r="G42" s="5" t="s">
        <v>96</v>
      </c>
      <c r="H42" s="5" t="s">
        <v>42</v>
      </c>
      <c r="I42" s="6">
        <v>140</v>
      </c>
      <c r="J42" s="15" t="s">
        <v>32</v>
      </c>
    </row>
    <row r="43" spans="1:10" ht="21" customHeight="1">
      <c r="A43" s="11">
        <v>42</v>
      </c>
      <c r="B43" s="14">
        <v>45532</v>
      </c>
      <c r="C43" s="5" t="s">
        <v>18</v>
      </c>
      <c r="D43" s="5">
        <v>2567</v>
      </c>
      <c r="E43" s="5" t="s">
        <v>39</v>
      </c>
      <c r="F43" s="5" t="s">
        <v>97</v>
      </c>
      <c r="G43" s="5" t="s">
        <v>41</v>
      </c>
      <c r="H43" s="5" t="s">
        <v>42</v>
      </c>
      <c r="I43" s="6">
        <v>57</v>
      </c>
      <c r="J43" s="15" t="s">
        <v>32</v>
      </c>
    </row>
    <row r="44" spans="1:10" ht="21" customHeight="1">
      <c r="A44" s="11">
        <v>43</v>
      </c>
      <c r="B44" s="14">
        <v>45534</v>
      </c>
      <c r="C44" s="5" t="s">
        <v>18</v>
      </c>
      <c r="D44" s="5">
        <v>2567</v>
      </c>
      <c r="E44" s="5" t="s">
        <v>39</v>
      </c>
      <c r="F44" s="5" t="s">
        <v>98</v>
      </c>
      <c r="G44" s="5" t="s">
        <v>99</v>
      </c>
      <c r="H44" s="5" t="s">
        <v>42</v>
      </c>
      <c r="I44" s="6">
        <v>37</v>
      </c>
      <c r="J44" s="15" t="s">
        <v>32</v>
      </c>
    </row>
    <row r="45" spans="1:10" ht="21" customHeight="1">
      <c r="A45" s="11">
        <v>44</v>
      </c>
      <c r="B45" s="14">
        <v>45538</v>
      </c>
      <c r="C45" s="5" t="s">
        <v>19</v>
      </c>
      <c r="D45" s="5">
        <v>2567</v>
      </c>
      <c r="E45" s="5" t="s">
        <v>73</v>
      </c>
      <c r="F45" s="5" t="s">
        <v>100</v>
      </c>
      <c r="G45" s="5" t="s">
        <v>101</v>
      </c>
      <c r="H45" s="5" t="s">
        <v>42</v>
      </c>
      <c r="I45" s="6">
        <v>135</v>
      </c>
      <c r="J45" s="15" t="s">
        <v>32</v>
      </c>
    </row>
    <row r="46" spans="1:10" ht="21" customHeight="1">
      <c r="A46" s="11">
        <v>45</v>
      </c>
      <c r="B46" s="14">
        <v>45541</v>
      </c>
      <c r="C46" s="5" t="s">
        <v>19</v>
      </c>
      <c r="D46" s="5">
        <v>2567</v>
      </c>
      <c r="E46" s="5" t="s">
        <v>73</v>
      </c>
      <c r="F46" s="5" t="s">
        <v>102</v>
      </c>
      <c r="G46" s="5" t="s">
        <v>103</v>
      </c>
      <c r="H46" s="5" t="s">
        <v>53</v>
      </c>
      <c r="I46" s="6">
        <v>207</v>
      </c>
      <c r="J46" s="15" t="s">
        <v>32</v>
      </c>
    </row>
    <row r="47" spans="1:10" ht="21" customHeight="1">
      <c r="A47" s="11">
        <v>46</v>
      </c>
      <c r="B47" s="14">
        <v>45552</v>
      </c>
      <c r="C47" s="5" t="s">
        <v>19</v>
      </c>
      <c r="D47" s="5">
        <v>2567</v>
      </c>
      <c r="E47" s="5" t="s">
        <v>39</v>
      </c>
      <c r="F47" s="5" t="s">
        <v>104</v>
      </c>
      <c r="G47" s="5" t="s">
        <v>105</v>
      </c>
      <c r="H47" s="5" t="s">
        <v>53</v>
      </c>
      <c r="I47" s="6">
        <v>32</v>
      </c>
      <c r="J47" s="15" t="s">
        <v>32</v>
      </c>
    </row>
    <row r="48" spans="1:10" ht="21" customHeight="1">
      <c r="A48" s="11">
        <v>47</v>
      </c>
      <c r="B48" s="14">
        <v>45554</v>
      </c>
      <c r="C48" s="5" t="s">
        <v>19</v>
      </c>
      <c r="D48" s="5">
        <v>2567</v>
      </c>
      <c r="E48" s="5" t="s">
        <v>39</v>
      </c>
      <c r="F48" s="5" t="s">
        <v>106</v>
      </c>
      <c r="G48" s="5" t="s">
        <v>50</v>
      </c>
      <c r="H48" s="5" t="s">
        <v>42</v>
      </c>
      <c r="I48" s="6">
        <v>54</v>
      </c>
      <c r="J48" s="15" t="s">
        <v>32</v>
      </c>
    </row>
    <row r="49" spans="1:10" ht="21" customHeight="1">
      <c r="A49" s="11">
        <v>48</v>
      </c>
      <c r="B49" s="14">
        <v>45560</v>
      </c>
      <c r="C49" s="5" t="s">
        <v>19</v>
      </c>
      <c r="D49" s="5">
        <v>2567</v>
      </c>
      <c r="E49" s="5" t="s">
        <v>28</v>
      </c>
      <c r="F49" s="5" t="s">
        <v>107</v>
      </c>
      <c r="G49" s="5" t="s">
        <v>57</v>
      </c>
      <c r="H49" s="5" t="s">
        <v>42</v>
      </c>
      <c r="I49" s="6">
        <v>54</v>
      </c>
      <c r="J49" s="15" t="s">
        <v>32</v>
      </c>
    </row>
    <row r="50" spans="1:10" ht="21" customHeight="1">
      <c r="A50" s="11"/>
      <c r="B50" s="14"/>
      <c r="C50" s="5"/>
      <c r="D50" s="5"/>
      <c r="E50" s="5"/>
      <c r="F50" s="5"/>
      <c r="G50" s="5"/>
      <c r="H50" s="5"/>
      <c r="I50" s="6"/>
      <c r="J50" s="15"/>
    </row>
    <row r="51" spans="1:10" ht="21" customHeight="1">
      <c r="A51" s="11"/>
      <c r="B51" s="14"/>
      <c r="C51" s="5"/>
      <c r="D51" s="5"/>
      <c r="E51" s="5"/>
      <c r="F51" s="5"/>
      <c r="G51" s="5"/>
      <c r="H51" s="5"/>
      <c r="I51" s="6"/>
      <c r="J51" s="15"/>
    </row>
    <row r="52" spans="1:10" ht="21" customHeight="1">
      <c r="A52" s="11"/>
      <c r="B52" s="14"/>
      <c r="C52" s="5"/>
      <c r="D52" s="5"/>
      <c r="E52" s="5"/>
      <c r="F52" s="5"/>
      <c r="G52" s="5"/>
      <c r="H52" s="5"/>
      <c r="I52" s="6"/>
      <c r="J52" s="15"/>
    </row>
    <row r="53" spans="1:10" ht="21" customHeight="1">
      <c r="A53" s="11"/>
      <c r="B53" s="14"/>
      <c r="C53" s="5"/>
      <c r="D53" s="5"/>
      <c r="E53" s="5"/>
      <c r="F53" s="5"/>
      <c r="G53" s="5"/>
      <c r="H53" s="5"/>
      <c r="I53" s="6"/>
      <c r="J53" s="15"/>
    </row>
    <row r="54" spans="1:10" ht="21" customHeight="1">
      <c r="A54" s="11"/>
      <c r="B54" s="14"/>
      <c r="C54" s="5"/>
      <c r="D54" s="5"/>
      <c r="E54" s="5"/>
      <c r="F54" s="5"/>
      <c r="G54" s="5"/>
      <c r="H54" s="5"/>
      <c r="I54" s="6"/>
      <c r="J54" s="15"/>
    </row>
    <row r="55" spans="1:10" ht="21" customHeight="1">
      <c r="A55" s="11"/>
      <c r="B55" s="14"/>
      <c r="C55" s="5"/>
      <c r="D55" s="5"/>
      <c r="E55" s="5"/>
      <c r="F55" s="5"/>
      <c r="G55" s="5"/>
      <c r="H55" s="5"/>
      <c r="I55" s="6"/>
      <c r="J55" s="15"/>
    </row>
    <row r="56" spans="1:10" ht="21" customHeight="1">
      <c r="A56" s="11"/>
      <c r="B56" s="14"/>
      <c r="C56" s="5"/>
      <c r="D56" s="5"/>
      <c r="E56" s="5"/>
      <c r="F56" s="5"/>
      <c r="G56" s="5"/>
      <c r="H56" s="5"/>
      <c r="I56" s="6"/>
      <c r="J56" s="15"/>
    </row>
    <row r="57" spans="1:10" ht="21" customHeight="1">
      <c r="A57" s="11"/>
      <c r="B57" s="14"/>
      <c r="C57" s="5"/>
      <c r="D57" s="5"/>
      <c r="E57" s="5"/>
      <c r="F57" s="5"/>
      <c r="G57" s="5"/>
      <c r="H57" s="5"/>
      <c r="I57" s="6"/>
      <c r="J57" s="15"/>
    </row>
    <row r="58" spans="1:10" ht="21" customHeight="1">
      <c r="A58" s="11"/>
      <c r="B58" s="14"/>
      <c r="C58" s="5"/>
      <c r="D58" s="5"/>
      <c r="E58" s="5"/>
      <c r="F58" s="5"/>
      <c r="G58" s="5"/>
      <c r="H58" s="5"/>
      <c r="I58" s="6"/>
      <c r="J58" s="15"/>
    </row>
    <row r="59" spans="1:10" ht="21" customHeight="1">
      <c r="A59" s="11"/>
      <c r="B59" s="14"/>
      <c r="C59" s="5"/>
      <c r="D59" s="5"/>
      <c r="E59" s="5"/>
      <c r="F59" s="5"/>
      <c r="G59" s="5"/>
      <c r="H59" s="5"/>
      <c r="I59" s="6"/>
      <c r="J59" s="15"/>
    </row>
    <row r="60" spans="1:10" ht="21" customHeight="1">
      <c r="A60" s="11"/>
      <c r="B60" s="14"/>
      <c r="C60" s="5"/>
      <c r="D60" s="5"/>
      <c r="E60" s="5"/>
      <c r="F60" s="5"/>
      <c r="G60" s="5"/>
      <c r="H60" s="5"/>
      <c r="I60" s="6"/>
      <c r="J60" s="15"/>
    </row>
    <row r="61" spans="1:10" ht="21" customHeight="1">
      <c r="A61" s="11"/>
      <c r="B61" s="14"/>
      <c r="C61" s="5"/>
      <c r="D61" s="5"/>
      <c r="E61" s="5"/>
      <c r="F61" s="5"/>
      <c r="G61" s="5"/>
      <c r="H61" s="5"/>
      <c r="I61" s="6"/>
      <c r="J61" s="15"/>
    </row>
    <row r="62" spans="1:10" ht="21" customHeight="1">
      <c r="A62" s="11"/>
      <c r="B62" s="14"/>
      <c r="C62" s="5"/>
      <c r="D62" s="5"/>
      <c r="E62" s="5"/>
      <c r="F62" s="5"/>
      <c r="G62" s="5"/>
      <c r="H62" s="5"/>
      <c r="I62" s="6"/>
      <c r="J62" s="15"/>
    </row>
    <row r="63" spans="1:10" ht="21" customHeight="1">
      <c r="A63" s="11"/>
      <c r="B63" s="14"/>
      <c r="C63" s="5"/>
      <c r="D63" s="5"/>
      <c r="E63" s="5"/>
      <c r="F63" s="5"/>
      <c r="G63" s="5"/>
      <c r="H63" s="5"/>
      <c r="I63" s="6"/>
      <c r="J63" s="15"/>
    </row>
    <row r="64" spans="1:10" ht="21" customHeight="1">
      <c r="A64" s="11"/>
      <c r="B64" s="14"/>
      <c r="C64" s="5"/>
      <c r="D64" s="5"/>
      <c r="E64" s="5"/>
      <c r="F64" s="5"/>
      <c r="G64" s="5"/>
      <c r="H64" s="5"/>
      <c r="I64" s="6"/>
      <c r="J64" s="15"/>
    </row>
    <row r="65" spans="1:10" ht="21" customHeight="1">
      <c r="A65" s="11"/>
      <c r="B65" s="14"/>
      <c r="C65" s="5"/>
      <c r="D65" s="5"/>
      <c r="E65" s="5"/>
      <c r="F65" s="5"/>
      <c r="G65" s="5"/>
      <c r="H65" s="5"/>
      <c r="I65" s="6"/>
      <c r="J65" s="15"/>
    </row>
    <row r="66" spans="1:10" ht="21" customHeight="1">
      <c r="A66" s="11"/>
      <c r="B66" s="14"/>
      <c r="C66" s="5"/>
      <c r="D66" s="5"/>
      <c r="E66" s="5"/>
      <c r="F66" s="5"/>
      <c r="G66" s="5"/>
      <c r="H66" s="5"/>
      <c r="I66" s="6"/>
      <c r="J66" s="15"/>
    </row>
    <row r="67" spans="1:10" ht="21" customHeight="1">
      <c r="A67" s="11"/>
      <c r="B67" s="14"/>
      <c r="C67" s="5"/>
      <c r="D67" s="5"/>
      <c r="E67" s="5"/>
      <c r="F67" s="5"/>
      <c r="G67" s="5"/>
      <c r="H67" s="5"/>
      <c r="I67" s="6"/>
      <c r="J67" s="15"/>
    </row>
    <row r="68" spans="1:10" ht="21" customHeight="1">
      <c r="A68" s="11"/>
      <c r="B68" s="14"/>
      <c r="C68" s="5"/>
      <c r="D68" s="5"/>
      <c r="E68" s="5"/>
      <c r="F68" s="5"/>
      <c r="G68" s="5"/>
      <c r="H68" s="5"/>
      <c r="I68" s="6"/>
      <c r="J68" s="15"/>
    </row>
    <row r="69" spans="1:10" ht="21" customHeight="1">
      <c r="A69" s="11"/>
      <c r="B69" s="14"/>
      <c r="C69" s="5"/>
      <c r="D69" s="5"/>
      <c r="E69" s="5"/>
      <c r="F69" s="5"/>
      <c r="G69" s="5"/>
      <c r="H69" s="5"/>
      <c r="I69" s="6"/>
      <c r="J69" s="15"/>
    </row>
    <row r="70" spans="1:10" ht="21" customHeight="1">
      <c r="A70" s="11"/>
      <c r="B70" s="14"/>
      <c r="C70" s="5"/>
      <c r="D70" s="5"/>
      <c r="E70" s="5"/>
      <c r="F70" s="5"/>
      <c r="G70" s="5"/>
      <c r="H70" s="5"/>
      <c r="I70" s="6"/>
      <c r="J70" s="15"/>
    </row>
    <row r="71" spans="1:10" ht="21" customHeight="1">
      <c r="A71" s="11"/>
      <c r="B71" s="14"/>
      <c r="C71" s="5"/>
      <c r="D71" s="5"/>
      <c r="E71" s="5"/>
      <c r="F71" s="5"/>
      <c r="G71" s="5"/>
      <c r="H71" s="5"/>
      <c r="I71" s="6"/>
      <c r="J71" s="15"/>
    </row>
    <row r="72" spans="1:10" ht="21" customHeight="1">
      <c r="A72" s="11"/>
      <c r="B72" s="14"/>
      <c r="C72" s="5"/>
      <c r="D72" s="5"/>
      <c r="E72" s="5"/>
      <c r="F72" s="5"/>
      <c r="G72" s="5"/>
      <c r="H72" s="5"/>
      <c r="I72" s="6"/>
      <c r="J72" s="15"/>
    </row>
    <row r="73" spans="1:10" ht="21" customHeight="1">
      <c r="A73" s="11"/>
      <c r="B73" s="14"/>
      <c r="C73" s="5"/>
      <c r="D73" s="5"/>
      <c r="E73" s="5"/>
      <c r="F73" s="5"/>
      <c r="G73" s="5"/>
      <c r="H73" s="5"/>
      <c r="I73" s="6"/>
      <c r="J73" s="15"/>
    </row>
    <row r="74" spans="1:10" ht="21" customHeight="1">
      <c r="A74" s="11"/>
      <c r="B74" s="14"/>
      <c r="C74" s="5"/>
      <c r="D74" s="5"/>
      <c r="E74" s="5"/>
      <c r="F74" s="5"/>
      <c r="G74" s="5"/>
      <c r="H74" s="5"/>
      <c r="I74" s="6"/>
      <c r="J74" s="15"/>
    </row>
    <row r="75" spans="1:10" ht="21" customHeight="1">
      <c r="A75" s="11"/>
      <c r="B75" s="14"/>
      <c r="C75" s="5"/>
      <c r="D75" s="5"/>
      <c r="E75" s="5"/>
      <c r="F75" s="5"/>
      <c r="G75" s="5"/>
      <c r="H75" s="5"/>
      <c r="I75" s="6"/>
      <c r="J75" s="15"/>
    </row>
    <row r="76" spans="1:10" ht="21" customHeight="1">
      <c r="A76" s="11"/>
      <c r="B76" s="14"/>
      <c r="C76" s="5"/>
      <c r="D76" s="5"/>
      <c r="E76" s="5"/>
      <c r="F76" s="5"/>
      <c r="G76" s="5"/>
      <c r="H76" s="5"/>
      <c r="I76" s="6"/>
      <c r="J76" s="15"/>
    </row>
    <row r="77" spans="1:10" ht="21" customHeight="1">
      <c r="A77" s="11"/>
      <c r="B77" s="14"/>
      <c r="C77" s="5"/>
      <c r="D77" s="5"/>
      <c r="E77" s="5"/>
      <c r="F77" s="5"/>
      <c r="G77" s="5"/>
      <c r="H77" s="5"/>
      <c r="I77" s="6"/>
      <c r="J77" s="15"/>
    </row>
    <row r="78" spans="1:10" ht="21" customHeight="1">
      <c r="A78" s="11"/>
      <c r="B78" s="14"/>
      <c r="C78" s="5"/>
      <c r="D78" s="5"/>
      <c r="E78" s="5"/>
      <c r="F78" s="5"/>
      <c r="G78" s="5"/>
      <c r="H78" s="5"/>
      <c r="I78" s="6"/>
      <c r="J78" s="15"/>
    </row>
    <row r="79" spans="1:10" ht="21" customHeight="1">
      <c r="A79" s="11"/>
      <c r="B79" s="14"/>
      <c r="C79" s="5"/>
      <c r="D79" s="5"/>
      <c r="E79" s="5"/>
      <c r="F79" s="5"/>
      <c r="G79" s="5"/>
      <c r="H79" s="5"/>
      <c r="I79" s="6"/>
      <c r="J79" s="15"/>
    </row>
    <row r="80" spans="1:10" ht="21" customHeight="1">
      <c r="A80" s="11"/>
      <c r="B80" s="14"/>
      <c r="C80" s="5"/>
      <c r="D80" s="5"/>
      <c r="E80" s="5"/>
      <c r="F80" s="5"/>
      <c r="G80" s="5"/>
      <c r="H80" s="5"/>
      <c r="I80" s="6"/>
      <c r="J80" s="15"/>
    </row>
    <row r="81" spans="1:10" ht="21" customHeight="1">
      <c r="A81" s="11"/>
      <c r="B81" s="14"/>
      <c r="C81" s="5"/>
      <c r="D81" s="5"/>
      <c r="E81" s="5"/>
      <c r="F81" s="5"/>
      <c r="G81" s="5"/>
      <c r="H81" s="5"/>
      <c r="I81" s="6"/>
      <c r="J81" s="15"/>
    </row>
    <row r="82" spans="1:10" ht="21" customHeight="1">
      <c r="A82" s="11"/>
      <c r="B82" s="14"/>
      <c r="C82" s="5"/>
      <c r="D82" s="5"/>
      <c r="E82" s="5"/>
      <c r="F82" s="5"/>
      <c r="G82" s="5"/>
      <c r="H82" s="5"/>
      <c r="I82" s="6"/>
      <c r="J82" s="15"/>
    </row>
    <row r="83" spans="1:10" ht="21" customHeight="1">
      <c r="A83" s="11"/>
      <c r="B83" s="14"/>
      <c r="C83" s="5"/>
      <c r="D83" s="5"/>
      <c r="E83" s="5"/>
      <c r="F83" s="5"/>
      <c r="G83" s="5"/>
      <c r="H83" s="5"/>
      <c r="I83" s="6"/>
      <c r="J83" s="15"/>
    </row>
    <row r="84" spans="1:10" ht="21" customHeight="1">
      <c r="A84" s="11"/>
      <c r="B84" s="14"/>
      <c r="C84" s="5"/>
      <c r="D84" s="5"/>
      <c r="E84" s="5"/>
      <c r="F84" s="5"/>
      <c r="G84" s="5"/>
      <c r="H84" s="5"/>
      <c r="I84" s="6"/>
      <c r="J84" s="15"/>
    </row>
    <row r="85" spans="1:10" ht="21" customHeight="1">
      <c r="A85" s="11"/>
      <c r="B85" s="14"/>
      <c r="C85" s="5"/>
      <c r="D85" s="5"/>
      <c r="E85" s="5"/>
      <c r="F85" s="5"/>
      <c r="G85" s="5"/>
      <c r="H85" s="5"/>
      <c r="I85" s="6"/>
      <c r="J85" s="15"/>
    </row>
    <row r="86" spans="1:10" ht="21" customHeight="1">
      <c r="A86" s="11"/>
      <c r="B86" s="14"/>
      <c r="C86" s="5"/>
      <c r="D86" s="5"/>
      <c r="E86" s="5"/>
      <c r="F86" s="5"/>
      <c r="G86" s="5"/>
      <c r="H86" s="5"/>
      <c r="I86" s="6"/>
      <c r="J86" s="15"/>
    </row>
    <row r="87" spans="1:10" ht="21" customHeight="1">
      <c r="A87" s="11"/>
      <c r="B87" s="14"/>
      <c r="C87" s="5"/>
      <c r="D87" s="5"/>
      <c r="E87" s="5"/>
      <c r="F87" s="5"/>
      <c r="G87" s="5"/>
      <c r="H87" s="5"/>
      <c r="I87" s="6"/>
      <c r="J87" s="15"/>
    </row>
    <row r="88" spans="1:10" ht="21" customHeight="1">
      <c r="A88" s="11"/>
      <c r="B88" s="14"/>
      <c r="C88" s="5"/>
      <c r="D88" s="5"/>
      <c r="E88" s="5"/>
      <c r="F88" s="5"/>
      <c r="G88" s="5"/>
      <c r="H88" s="5"/>
      <c r="I88" s="6"/>
      <c r="J88" s="15"/>
    </row>
    <row r="89" spans="1:10" ht="21" customHeight="1">
      <c r="A89" s="11"/>
      <c r="B89" s="14"/>
      <c r="C89" s="5"/>
      <c r="D89" s="5"/>
      <c r="E89" s="5"/>
      <c r="F89" s="5"/>
      <c r="G89" s="5"/>
      <c r="H89" s="5"/>
      <c r="I89" s="6"/>
      <c r="J89" s="15"/>
    </row>
    <row r="90" spans="1:10" ht="21" customHeight="1">
      <c r="A90" s="11"/>
      <c r="B90" s="14"/>
      <c r="C90" s="5"/>
      <c r="D90" s="5"/>
      <c r="E90" s="5"/>
      <c r="F90" s="5"/>
      <c r="G90" s="5"/>
      <c r="H90" s="5"/>
      <c r="I90" s="6"/>
      <c r="J90" s="15"/>
    </row>
    <row r="91" spans="1:10" ht="21" customHeight="1">
      <c r="A91" s="11"/>
      <c r="B91" s="14"/>
      <c r="C91" s="5"/>
      <c r="D91" s="5"/>
      <c r="E91" s="5"/>
      <c r="F91" s="5"/>
      <c r="G91" s="5"/>
      <c r="H91" s="5"/>
      <c r="I91" s="6"/>
      <c r="J91" s="15"/>
    </row>
    <row r="92" spans="1:10" ht="21" customHeight="1">
      <c r="A92" s="11"/>
      <c r="B92" s="14"/>
      <c r="C92" s="5"/>
      <c r="D92" s="5"/>
      <c r="E92" s="5"/>
      <c r="F92" s="5"/>
      <c r="G92" s="5"/>
      <c r="H92" s="5"/>
      <c r="I92" s="6"/>
      <c r="J92" s="15"/>
    </row>
    <row r="93" spans="1:10" ht="21" customHeight="1">
      <c r="A93" s="11"/>
      <c r="B93" s="14"/>
      <c r="C93" s="5"/>
      <c r="D93" s="5"/>
      <c r="E93" s="5"/>
      <c r="F93" s="5"/>
      <c r="G93" s="5"/>
      <c r="H93" s="5"/>
      <c r="I93" s="6"/>
      <c r="J93" s="15"/>
    </row>
    <row r="94" spans="1:10" ht="21" customHeight="1">
      <c r="A94" s="11"/>
      <c r="B94" s="14"/>
      <c r="C94" s="5"/>
      <c r="D94" s="5"/>
      <c r="E94" s="5"/>
      <c r="F94" s="5"/>
      <c r="G94" s="5"/>
      <c r="H94" s="5"/>
      <c r="I94" s="6"/>
      <c r="J94" s="15"/>
    </row>
    <row r="95" spans="1:10" ht="21" customHeight="1">
      <c r="A95" s="11"/>
      <c r="B95" s="14"/>
      <c r="C95" s="5"/>
      <c r="D95" s="5"/>
      <c r="E95" s="5"/>
      <c r="F95" s="5"/>
      <c r="G95" s="5"/>
      <c r="H95" s="5"/>
      <c r="I95" s="6"/>
      <c r="J95" s="15"/>
    </row>
    <row r="96" spans="1:10" ht="21" customHeight="1">
      <c r="A96" s="11"/>
      <c r="B96" s="14"/>
      <c r="C96" s="5"/>
      <c r="D96" s="5"/>
      <c r="E96" s="5"/>
      <c r="F96" s="5"/>
      <c r="G96" s="5"/>
      <c r="H96" s="5"/>
      <c r="I96" s="6"/>
      <c r="J96" s="15"/>
    </row>
    <row r="97" spans="1:10" ht="21" customHeight="1">
      <c r="A97" s="11"/>
      <c r="B97" s="14"/>
      <c r="C97" s="5"/>
      <c r="D97" s="5"/>
      <c r="E97" s="5"/>
      <c r="F97" s="5"/>
      <c r="G97" s="5"/>
      <c r="H97" s="5"/>
      <c r="I97" s="6"/>
      <c r="J97" s="15"/>
    </row>
    <row r="98" spans="1:10" ht="21" customHeight="1">
      <c r="A98" s="11"/>
      <c r="B98" s="14"/>
      <c r="C98" s="5"/>
      <c r="D98" s="5"/>
      <c r="E98" s="5"/>
      <c r="F98" s="5"/>
      <c r="G98" s="5"/>
      <c r="H98" s="5"/>
      <c r="I98" s="6"/>
      <c r="J98" s="15"/>
    </row>
    <row r="99" spans="1:10" ht="21" customHeight="1">
      <c r="A99" s="11"/>
      <c r="B99" s="14"/>
      <c r="C99" s="5"/>
      <c r="D99" s="5"/>
      <c r="E99" s="5"/>
      <c r="F99" s="5"/>
      <c r="G99" s="5"/>
      <c r="H99" s="5"/>
      <c r="I99" s="6"/>
      <c r="J99" s="15"/>
    </row>
    <row r="100" spans="1:10" ht="21" customHeight="1">
      <c r="A100" s="11"/>
      <c r="B100" s="14"/>
      <c r="C100" s="5"/>
      <c r="D100" s="5"/>
      <c r="E100" s="5"/>
      <c r="F100" s="5"/>
      <c r="G100" s="5"/>
      <c r="H100" s="5"/>
      <c r="I100" s="6"/>
      <c r="J100" s="15"/>
    </row>
    <row r="101" spans="1:10" ht="21" customHeight="1">
      <c r="A101" s="11"/>
      <c r="B101" s="14"/>
      <c r="C101" s="5"/>
      <c r="D101" s="5"/>
      <c r="E101" s="5"/>
      <c r="F101" s="5"/>
      <c r="G101" s="5"/>
      <c r="H101" s="5"/>
      <c r="I101" s="6"/>
      <c r="J101" s="15"/>
    </row>
    <row r="102" spans="1:10" ht="21" customHeight="1">
      <c r="A102" s="11"/>
      <c r="B102" s="14"/>
      <c r="C102" s="5"/>
      <c r="D102" s="5"/>
      <c r="E102" s="5"/>
      <c r="F102" s="5"/>
      <c r="G102" s="5"/>
      <c r="H102" s="5"/>
      <c r="I102" s="6"/>
      <c r="J102" s="15"/>
    </row>
    <row r="103" spans="1:10" ht="21" customHeight="1">
      <c r="A103" s="11"/>
      <c r="B103" s="14"/>
      <c r="C103" s="5"/>
      <c r="D103" s="5"/>
      <c r="E103" s="5"/>
      <c r="F103" s="5"/>
      <c r="G103" s="5"/>
      <c r="H103" s="5"/>
      <c r="I103" s="6"/>
      <c r="J103" s="15"/>
    </row>
    <row r="104" spans="1:10" ht="21" customHeight="1">
      <c r="A104" s="11"/>
      <c r="B104" s="14"/>
      <c r="C104" s="5"/>
      <c r="D104" s="5"/>
      <c r="E104" s="5"/>
      <c r="F104" s="5"/>
      <c r="G104" s="5"/>
      <c r="H104" s="5"/>
      <c r="I104" s="6"/>
      <c r="J104" s="15"/>
    </row>
    <row r="105" spans="1:10" ht="21" customHeight="1">
      <c r="A105" s="11"/>
      <c r="B105" s="14"/>
      <c r="C105" s="5"/>
      <c r="D105" s="5"/>
      <c r="E105" s="5"/>
      <c r="F105" s="5"/>
      <c r="G105" s="5"/>
      <c r="H105" s="5"/>
      <c r="I105" s="6"/>
      <c r="J105" s="15"/>
    </row>
    <row r="106" spans="1:10" ht="21" customHeight="1">
      <c r="A106" s="11"/>
      <c r="B106" s="14"/>
      <c r="C106" s="5"/>
      <c r="D106" s="5"/>
      <c r="E106" s="5"/>
      <c r="F106" s="5"/>
      <c r="G106" s="5"/>
      <c r="H106" s="5"/>
      <c r="I106" s="6"/>
      <c r="J106" s="15"/>
    </row>
    <row r="107" spans="1:10" ht="21" customHeight="1">
      <c r="A107" s="11"/>
      <c r="B107" s="14"/>
      <c r="C107" s="5"/>
      <c r="D107" s="5"/>
      <c r="E107" s="5"/>
      <c r="F107" s="5"/>
      <c r="G107" s="5"/>
      <c r="H107" s="5"/>
      <c r="I107" s="6"/>
      <c r="J107" s="15"/>
    </row>
    <row r="108" spans="1:10" ht="21" customHeight="1">
      <c r="A108" s="11"/>
      <c r="B108" s="14"/>
      <c r="C108" s="5"/>
      <c r="D108" s="5"/>
      <c r="E108" s="5"/>
      <c r="F108" s="5"/>
      <c r="G108" s="5"/>
      <c r="H108" s="5"/>
      <c r="I108" s="6"/>
      <c r="J108" s="15"/>
    </row>
    <row r="109" spans="1:10" ht="21" customHeight="1">
      <c r="A109" s="11"/>
      <c r="B109" s="14"/>
      <c r="C109" s="5"/>
      <c r="D109" s="5"/>
      <c r="E109" s="5"/>
      <c r="F109" s="5"/>
      <c r="G109" s="5"/>
      <c r="H109" s="5"/>
      <c r="I109" s="6"/>
      <c r="J109" s="15"/>
    </row>
    <row r="110" spans="1:10" ht="21" customHeight="1">
      <c r="A110" s="11"/>
      <c r="B110" s="14"/>
      <c r="C110" s="5"/>
      <c r="D110" s="5"/>
      <c r="E110" s="5"/>
      <c r="F110" s="5"/>
      <c r="G110" s="5"/>
      <c r="H110" s="5"/>
      <c r="I110" s="6"/>
      <c r="J110" s="15"/>
    </row>
    <row r="111" spans="1:10" ht="21" customHeight="1">
      <c r="A111" s="11"/>
      <c r="B111" s="14"/>
      <c r="C111" s="5"/>
      <c r="D111" s="5"/>
      <c r="E111" s="5"/>
      <c r="F111" s="5"/>
      <c r="G111" s="5"/>
      <c r="H111" s="5"/>
      <c r="I111" s="6"/>
      <c r="J111" s="15"/>
    </row>
    <row r="112" spans="1:10" ht="21" customHeight="1">
      <c r="A112" s="11"/>
      <c r="B112" s="14"/>
      <c r="C112" s="5"/>
      <c r="D112" s="5"/>
      <c r="E112" s="5"/>
      <c r="F112" s="5"/>
      <c r="G112" s="5"/>
      <c r="H112" s="5"/>
      <c r="I112" s="6"/>
      <c r="J112" s="15"/>
    </row>
    <row r="113" spans="1:10" ht="21" customHeight="1">
      <c r="A113" s="11"/>
      <c r="B113" s="14"/>
      <c r="C113" s="5"/>
      <c r="D113" s="5"/>
      <c r="E113" s="5"/>
      <c r="F113" s="5"/>
      <c r="G113" s="5"/>
      <c r="H113" s="5"/>
      <c r="I113" s="6"/>
      <c r="J113" s="15"/>
    </row>
    <row r="114" spans="1:10" ht="21" customHeight="1">
      <c r="A114" s="11"/>
      <c r="B114" s="14"/>
      <c r="C114" s="5"/>
      <c r="D114" s="5"/>
      <c r="E114" s="5"/>
      <c r="F114" s="5"/>
      <c r="G114" s="5"/>
      <c r="H114" s="5"/>
      <c r="I114" s="6"/>
      <c r="J114" s="15"/>
    </row>
    <row r="115" spans="1:10" ht="21" customHeight="1">
      <c r="A115" s="11"/>
      <c r="B115" s="14"/>
      <c r="C115" s="5"/>
      <c r="D115" s="5"/>
      <c r="E115" s="5"/>
      <c r="F115" s="5"/>
      <c r="G115" s="5"/>
      <c r="H115" s="5"/>
      <c r="I115" s="6"/>
      <c r="J115" s="15"/>
    </row>
    <row r="116" spans="1:10" ht="21" customHeight="1">
      <c r="A116" s="11"/>
      <c r="B116" s="14"/>
      <c r="C116" s="5"/>
      <c r="D116" s="5"/>
      <c r="E116" s="5"/>
      <c r="F116" s="5"/>
      <c r="G116" s="5"/>
      <c r="H116" s="5"/>
      <c r="I116" s="6"/>
      <c r="J116" s="15"/>
    </row>
    <row r="117" spans="1:10" ht="21" customHeight="1">
      <c r="A117" s="11"/>
      <c r="B117" s="14"/>
      <c r="C117" s="5"/>
      <c r="D117" s="5"/>
      <c r="E117" s="5"/>
      <c r="F117" s="5"/>
      <c r="G117" s="5"/>
      <c r="H117" s="5"/>
      <c r="I117" s="6"/>
      <c r="J117" s="15"/>
    </row>
    <row r="118" spans="1:10" ht="21" customHeight="1">
      <c r="A118" s="11"/>
      <c r="B118" s="14"/>
      <c r="C118" s="5"/>
      <c r="D118" s="5"/>
      <c r="E118" s="5"/>
      <c r="F118" s="5"/>
      <c r="G118" s="5"/>
      <c r="H118" s="5"/>
      <c r="I118" s="6"/>
      <c r="J118" s="15"/>
    </row>
    <row r="119" spans="1:10" ht="21" customHeight="1">
      <c r="A119" s="11"/>
      <c r="B119" s="14"/>
      <c r="C119" s="5"/>
      <c r="D119" s="5"/>
      <c r="E119" s="5"/>
      <c r="F119" s="5"/>
      <c r="G119" s="5"/>
      <c r="H119" s="5"/>
      <c r="I119" s="6"/>
      <c r="J119" s="15"/>
    </row>
    <row r="120" spans="1:10" ht="21" customHeight="1">
      <c r="A120" s="11"/>
      <c r="B120" s="14"/>
      <c r="C120" s="5"/>
      <c r="D120" s="5"/>
      <c r="E120" s="5"/>
      <c r="F120" s="5"/>
      <c r="G120" s="5"/>
      <c r="H120" s="5"/>
      <c r="I120" s="6"/>
      <c r="J120" s="15"/>
    </row>
    <row r="121" spans="1:10" ht="21" customHeight="1">
      <c r="A121" s="11"/>
      <c r="B121" s="14"/>
      <c r="C121" s="5"/>
      <c r="D121" s="5"/>
      <c r="E121" s="5"/>
      <c r="F121" s="5"/>
      <c r="G121" s="5"/>
      <c r="H121" s="5"/>
      <c r="I121" s="6"/>
      <c r="J121" s="15"/>
    </row>
    <row r="122" spans="1:10" ht="21" customHeight="1">
      <c r="A122" s="11"/>
      <c r="B122" s="14"/>
      <c r="C122" s="5"/>
      <c r="D122" s="5"/>
      <c r="E122" s="5"/>
      <c r="F122" s="5"/>
      <c r="G122" s="5"/>
      <c r="H122" s="5"/>
      <c r="I122" s="6"/>
      <c r="J122" s="15"/>
    </row>
    <row r="123" spans="1:10" ht="21" customHeight="1">
      <c r="A123" s="11"/>
      <c r="B123" s="14"/>
      <c r="C123" s="5"/>
      <c r="D123" s="5"/>
      <c r="E123" s="5"/>
      <c r="F123" s="5"/>
      <c r="G123" s="5"/>
      <c r="H123" s="5"/>
      <c r="I123" s="6"/>
      <c r="J123" s="15"/>
    </row>
    <row r="124" spans="1:10" ht="21" customHeight="1">
      <c r="A124" s="11"/>
      <c r="B124" s="14"/>
      <c r="C124" s="5"/>
      <c r="D124" s="5"/>
      <c r="E124" s="5"/>
      <c r="F124" s="5"/>
      <c r="G124" s="5"/>
      <c r="H124" s="5"/>
      <c r="I124" s="6"/>
      <c r="J124" s="15"/>
    </row>
    <row r="125" spans="1:10" ht="21" customHeight="1">
      <c r="A125" s="11"/>
      <c r="B125" s="14"/>
      <c r="C125" s="5"/>
      <c r="D125" s="5"/>
      <c r="E125" s="5"/>
      <c r="F125" s="5"/>
      <c r="G125" s="5"/>
      <c r="H125" s="5"/>
      <c r="I125" s="6"/>
      <c r="J125" s="15"/>
    </row>
    <row r="126" spans="1:10" ht="21" customHeight="1">
      <c r="A126" s="11"/>
      <c r="B126" s="14"/>
      <c r="C126" s="5"/>
      <c r="D126" s="5"/>
      <c r="E126" s="5"/>
      <c r="F126" s="5"/>
      <c r="G126" s="5"/>
      <c r="H126" s="5"/>
      <c r="I126" s="6"/>
      <c r="J126" s="15"/>
    </row>
    <row r="127" spans="1:10" ht="21" customHeight="1">
      <c r="A127" s="11"/>
      <c r="B127" s="14"/>
      <c r="C127" s="5"/>
      <c r="D127" s="5"/>
      <c r="E127" s="5"/>
      <c r="F127" s="5"/>
      <c r="G127" s="5"/>
      <c r="H127" s="5"/>
      <c r="I127" s="6"/>
      <c r="J127" s="15"/>
    </row>
    <row r="128" spans="1:10" ht="21" customHeight="1">
      <c r="A128" s="11"/>
      <c r="B128" s="14"/>
      <c r="C128" s="5"/>
      <c r="D128" s="5"/>
      <c r="E128" s="5"/>
      <c r="F128" s="5"/>
      <c r="G128" s="5"/>
      <c r="H128" s="5"/>
      <c r="I128" s="6"/>
      <c r="J128" s="15"/>
    </row>
    <row r="129" spans="1:10" ht="21" customHeight="1">
      <c r="A129" s="11"/>
      <c r="B129" s="14"/>
      <c r="C129" s="5"/>
      <c r="D129" s="5"/>
      <c r="E129" s="5"/>
      <c r="F129" s="5"/>
      <c r="G129" s="5"/>
      <c r="H129" s="5"/>
      <c r="I129" s="6"/>
      <c r="J129" s="15"/>
    </row>
    <row r="130" spans="1:10" ht="21" customHeight="1">
      <c r="A130" s="11"/>
      <c r="B130" s="14"/>
      <c r="C130" s="5"/>
      <c r="D130" s="5"/>
      <c r="E130" s="5"/>
      <c r="F130" s="5"/>
      <c r="G130" s="5"/>
      <c r="H130" s="5"/>
      <c r="I130" s="6"/>
      <c r="J130" s="15"/>
    </row>
    <row r="131" spans="1:10" ht="21" customHeight="1">
      <c r="A131" s="11"/>
      <c r="B131" s="14"/>
      <c r="C131" s="5"/>
      <c r="D131" s="5"/>
      <c r="E131" s="5"/>
      <c r="F131" s="5"/>
      <c r="G131" s="5"/>
      <c r="H131" s="5"/>
      <c r="I131" s="6"/>
      <c r="J131" s="15"/>
    </row>
    <row r="132" spans="1:10" ht="21" customHeight="1">
      <c r="A132" s="11"/>
      <c r="B132" s="14"/>
      <c r="C132" s="5"/>
      <c r="D132" s="5"/>
      <c r="E132" s="5"/>
      <c r="F132" s="5"/>
      <c r="G132" s="5"/>
      <c r="H132" s="5"/>
      <c r="I132" s="6"/>
      <c r="J132" s="15"/>
    </row>
    <row r="133" spans="1:10" ht="21" customHeight="1">
      <c r="A133" s="11"/>
      <c r="B133" s="14"/>
      <c r="C133" s="5"/>
      <c r="D133" s="5"/>
      <c r="E133" s="5"/>
      <c r="F133" s="5"/>
      <c r="G133" s="5"/>
      <c r="H133" s="5"/>
      <c r="I133" s="6"/>
      <c r="J133" s="15"/>
    </row>
    <row r="134" spans="1:10" ht="21" customHeight="1">
      <c r="A134" s="11"/>
      <c r="B134" s="14"/>
      <c r="C134" s="5"/>
      <c r="D134" s="5"/>
      <c r="E134" s="5"/>
      <c r="F134" s="5"/>
      <c r="G134" s="5"/>
      <c r="H134" s="5"/>
      <c r="I134" s="6"/>
      <c r="J134" s="15"/>
    </row>
    <row r="135" spans="1:10" ht="21" customHeight="1">
      <c r="A135" s="11"/>
      <c r="B135" s="14"/>
      <c r="C135" s="5"/>
      <c r="D135" s="5"/>
      <c r="E135" s="5"/>
      <c r="F135" s="5"/>
      <c r="G135" s="5"/>
      <c r="H135" s="5"/>
      <c r="I135" s="6"/>
      <c r="J135" s="15"/>
    </row>
    <row r="136" spans="1:10" ht="21" customHeight="1">
      <c r="A136" s="11"/>
      <c r="B136" s="14"/>
      <c r="C136" s="5"/>
      <c r="D136" s="5"/>
      <c r="E136" s="5"/>
      <c r="F136" s="5"/>
      <c r="G136" s="5"/>
      <c r="H136" s="5"/>
      <c r="I136" s="6"/>
      <c r="J136" s="15"/>
    </row>
    <row r="137" spans="1:10" ht="21" customHeight="1">
      <c r="A137" s="11"/>
      <c r="B137" s="14"/>
      <c r="C137" s="5"/>
      <c r="D137" s="5"/>
      <c r="E137" s="5"/>
      <c r="F137" s="5"/>
      <c r="G137" s="5"/>
      <c r="H137" s="5"/>
      <c r="I137" s="6"/>
      <c r="J137" s="15"/>
    </row>
    <row r="138" spans="1:10" ht="21" customHeight="1">
      <c r="A138" s="11"/>
      <c r="B138" s="14"/>
      <c r="C138" s="5"/>
      <c r="D138" s="5"/>
      <c r="E138" s="5"/>
      <c r="F138" s="5"/>
      <c r="G138" s="5"/>
      <c r="H138" s="5"/>
      <c r="I138" s="6"/>
      <c r="J138" s="15"/>
    </row>
    <row r="139" spans="1:10" ht="21" customHeight="1">
      <c r="A139" s="11"/>
      <c r="B139" s="14"/>
      <c r="C139" s="5"/>
      <c r="D139" s="5"/>
      <c r="E139" s="5"/>
      <c r="F139" s="5"/>
      <c r="G139" s="5"/>
      <c r="H139" s="5"/>
      <c r="I139" s="6"/>
      <c r="J139" s="15"/>
    </row>
    <row r="140" spans="1:10" ht="21" customHeight="1">
      <c r="A140" s="11"/>
      <c r="B140" s="14"/>
      <c r="C140" s="5"/>
      <c r="D140" s="5"/>
      <c r="E140" s="5"/>
      <c r="F140" s="5"/>
      <c r="G140" s="5"/>
      <c r="H140" s="5"/>
      <c r="I140" s="6"/>
      <c r="J140" s="15"/>
    </row>
    <row r="141" spans="1:10" ht="21" customHeight="1">
      <c r="A141" s="11"/>
      <c r="B141" s="14"/>
      <c r="C141" s="5"/>
      <c r="D141" s="5"/>
      <c r="E141" s="5"/>
      <c r="F141" s="5"/>
      <c r="G141" s="5"/>
      <c r="H141" s="5"/>
      <c r="I141" s="6"/>
      <c r="J141" s="15"/>
    </row>
    <row r="142" spans="1:10" ht="21" customHeight="1">
      <c r="A142" s="11"/>
      <c r="B142" s="14"/>
      <c r="C142" s="5"/>
      <c r="D142" s="5"/>
      <c r="E142" s="5"/>
      <c r="F142" s="5"/>
      <c r="G142" s="5"/>
      <c r="H142" s="5"/>
      <c r="I142" s="6"/>
      <c r="J142" s="15"/>
    </row>
    <row r="143" spans="1:10" ht="21" customHeight="1">
      <c r="A143" s="11"/>
      <c r="B143" s="14"/>
      <c r="C143" s="5"/>
      <c r="D143" s="5"/>
      <c r="E143" s="5"/>
      <c r="F143" s="5"/>
      <c r="G143" s="5"/>
      <c r="H143" s="5"/>
      <c r="I143" s="6"/>
      <c r="J143" s="15"/>
    </row>
    <row r="144" spans="1:10" ht="21" customHeight="1">
      <c r="A144" s="11"/>
      <c r="B144" s="14"/>
      <c r="C144" s="5"/>
      <c r="D144" s="5"/>
      <c r="E144" s="5"/>
      <c r="F144" s="5"/>
      <c r="G144" s="5"/>
      <c r="H144" s="5"/>
      <c r="I144" s="6"/>
      <c r="J144" s="15"/>
    </row>
    <row r="145" spans="1:10" ht="21" customHeight="1">
      <c r="A145" s="11"/>
      <c r="B145" s="14"/>
      <c r="C145" s="5"/>
      <c r="D145" s="5"/>
      <c r="E145" s="5"/>
      <c r="F145" s="5"/>
      <c r="G145" s="5"/>
      <c r="H145" s="5"/>
      <c r="I145" s="6"/>
      <c r="J145" s="15"/>
    </row>
    <row r="146" spans="1:10" ht="21" customHeight="1">
      <c r="A146" s="11"/>
      <c r="B146" s="14"/>
      <c r="C146" s="5"/>
      <c r="D146" s="5"/>
      <c r="E146" s="5"/>
      <c r="F146" s="5"/>
      <c r="G146" s="5"/>
      <c r="H146" s="5"/>
      <c r="I146" s="6"/>
      <c r="J146" s="15"/>
    </row>
    <row r="147" spans="1:10" ht="21" customHeight="1">
      <c r="A147" s="11"/>
      <c r="B147" s="14"/>
      <c r="C147" s="5"/>
      <c r="D147" s="5"/>
      <c r="E147" s="5"/>
      <c r="F147" s="5"/>
      <c r="G147" s="5"/>
      <c r="H147" s="5"/>
      <c r="I147" s="6"/>
      <c r="J147" s="15"/>
    </row>
    <row r="148" spans="1:10" ht="21" customHeight="1">
      <c r="A148" s="11"/>
      <c r="B148" s="14"/>
      <c r="C148" s="5"/>
      <c r="D148" s="5"/>
      <c r="E148" s="5"/>
      <c r="F148" s="5"/>
      <c r="G148" s="5"/>
      <c r="H148" s="5"/>
      <c r="I148" s="6"/>
      <c r="J148" s="15"/>
    </row>
    <row r="149" spans="1:10" ht="21" customHeight="1">
      <c r="A149" s="11"/>
      <c r="B149" s="14"/>
      <c r="C149" s="5"/>
      <c r="D149" s="5"/>
      <c r="E149" s="5"/>
      <c r="F149" s="5"/>
      <c r="G149" s="5"/>
      <c r="H149" s="5"/>
      <c r="I149" s="6"/>
      <c r="J149" s="15"/>
    </row>
    <row r="150" spans="1:10" ht="21" customHeight="1">
      <c r="A150" s="11"/>
      <c r="B150" s="14"/>
      <c r="C150" s="5"/>
      <c r="D150" s="5"/>
      <c r="E150" s="5"/>
      <c r="F150" s="5"/>
      <c r="G150" s="5"/>
      <c r="H150" s="5"/>
      <c r="I150" s="6"/>
      <c r="J150" s="15"/>
    </row>
    <row r="151" spans="1:10" ht="21" customHeight="1">
      <c r="A151" s="11"/>
      <c r="B151" s="14"/>
      <c r="C151" s="5"/>
      <c r="D151" s="5"/>
      <c r="E151" s="5"/>
      <c r="F151" s="5"/>
      <c r="G151" s="5"/>
      <c r="H151" s="5"/>
      <c r="I151" s="6"/>
      <c r="J151" s="15"/>
    </row>
    <row r="152" spans="1:10" ht="21" customHeight="1">
      <c r="A152" s="11"/>
      <c r="B152" s="14"/>
      <c r="C152" s="5"/>
      <c r="D152" s="5"/>
      <c r="E152" s="5"/>
      <c r="F152" s="5"/>
      <c r="G152" s="5"/>
      <c r="H152" s="5"/>
      <c r="I152" s="6"/>
      <c r="J152" s="15"/>
    </row>
    <row r="153" spans="1:10" ht="21" customHeight="1">
      <c r="A153" s="11"/>
      <c r="B153" s="14"/>
      <c r="C153" s="5"/>
      <c r="D153" s="5"/>
      <c r="E153" s="5"/>
      <c r="F153" s="5"/>
      <c r="G153" s="5"/>
      <c r="H153" s="5"/>
      <c r="I153" s="6"/>
      <c r="J153" s="15"/>
    </row>
    <row r="154" spans="1:10" ht="21" customHeight="1">
      <c r="A154" s="11"/>
      <c r="B154" s="14"/>
      <c r="C154" s="5"/>
      <c r="D154" s="5"/>
      <c r="E154" s="5"/>
      <c r="F154" s="5"/>
      <c r="G154" s="5"/>
      <c r="H154" s="5"/>
      <c r="I154" s="6"/>
      <c r="J154" s="15"/>
    </row>
    <row r="155" spans="1:10" ht="21" customHeight="1">
      <c r="A155" s="11"/>
      <c r="B155" s="14"/>
      <c r="C155" s="5"/>
      <c r="D155" s="5"/>
      <c r="E155" s="5"/>
      <c r="F155" s="5"/>
      <c r="G155" s="5"/>
      <c r="H155" s="5"/>
      <c r="I155" s="6"/>
      <c r="J155" s="15"/>
    </row>
    <row r="156" spans="1:10" ht="21" customHeight="1">
      <c r="A156" s="11"/>
      <c r="B156" s="14"/>
      <c r="C156" s="5"/>
      <c r="D156" s="5"/>
      <c r="E156" s="5"/>
      <c r="F156" s="5"/>
      <c r="G156" s="5"/>
      <c r="H156" s="5"/>
      <c r="I156" s="6"/>
      <c r="J156" s="15"/>
    </row>
    <row r="157" spans="1:10" ht="21" customHeight="1">
      <c r="A157" s="12"/>
      <c r="B157" s="16"/>
      <c r="C157" s="13"/>
      <c r="D157" s="13"/>
      <c r="E157" s="13"/>
      <c r="F157" s="13"/>
      <c r="G157" s="13"/>
      <c r="H157" s="13"/>
      <c r="I157" s="17"/>
      <c r="J157" s="18"/>
    </row>
    <row r="158" spans="1:10" ht="21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spans="1:10" ht="21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spans="1:10" ht="21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spans="1:10" ht="21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spans="1:10" ht="21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spans="1:10" ht="21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spans="1:10" ht="21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spans="1:10" ht="21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spans="1:10" ht="21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spans="1:10" ht="21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spans="1:10" ht="21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spans="1:10" ht="21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spans="1:10" ht="21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spans="1:10" ht="21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spans="1:10" ht="21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spans="1:10" ht="21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spans="1:10" ht="21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spans="1:10" ht="21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spans="1:10" ht="21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spans="1:10" ht="21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spans="1:10" ht="21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spans="1:10" ht="21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spans="1:10" ht="21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spans="1:10" ht="21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spans="1:10" ht="21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spans="1:10" ht="21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spans="1:10" ht="21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spans="1:10" ht="21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spans="1:10" ht="21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spans="1:10" ht="21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spans="1:10" ht="21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spans="1:10" ht="21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spans="1:10" ht="21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spans="1:10" ht="21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spans="1:10" ht="21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spans="1:10" ht="21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spans="1:10" ht="21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spans="1:10" ht="21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spans="1:10" ht="21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spans="1:10" ht="21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spans="1:10" ht="21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spans="1:10" ht="21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spans="1:10" ht="21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spans="1:10" ht="21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spans="1:10" ht="21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spans="1:10" ht="21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spans="1:10" ht="21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spans="1:10" ht="21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</sheetData>
  <pageMargins left="0.7" right="0.7" top="0.75" bottom="0.75" header="0.3" footer="0.3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ภาพรวม</vt:lpstr>
      <vt:lpstr>ข้อมูลรายคณะ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narai</dc:creator>
  <cp:lastModifiedBy>Pnarai 01</cp:lastModifiedBy>
  <cp:lastPrinted>2026-09-22T07:41:55Z</cp:lastPrinted>
  <dcterms:created xsi:type="dcterms:W3CDTF">2026-10-08T03:53:20Z</dcterms:created>
  <dcterms:modified xsi:type="dcterms:W3CDTF">2026-10-08T03:53:20Z</dcterms:modified>
</cp:coreProperties>
</file>